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odergocr-my.sharepoint.com/personal/rafael_bustamante_icoder_go_cr/Documents/Documentos/2024/"/>
    </mc:Choice>
  </mc:AlternateContent>
  <xr:revisionPtr revIDLastSave="1" documentId="8_{A82C9FDF-E97E-4BDE-A3F6-1C91C429F108}" xr6:coauthVersionLast="47" xr6:coauthVersionMax="47" xr10:uidLastSave="{5517CC02-27CB-45A5-97A0-C41B24F58847}"/>
  <bookViews>
    <workbookView xWindow="20" yWindow="740" windowWidth="19180" windowHeight="10060" xr2:uid="{9124492F-06AA-4B0D-8CAE-71A5A29B20A4}"/>
  </bookViews>
  <sheets>
    <sheet name="Incremento" sheetId="1" r:id="rId1"/>
    <sheet name="2024 Fraijanes" sheetId="4" r:id="rId2"/>
    <sheet name="2024 Cariari" sheetId="5" r:id="rId3"/>
    <sheet name="Total por Parques" sheetId="6" r:id="rId4"/>
    <sheet name="2024 Sabana" sheetId="2" r:id="rId5"/>
    <sheet name="2024 P.Paz" sheetId="3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6" l="1"/>
  <c r="B3" i="6"/>
  <c r="B2" i="6"/>
  <c r="E7" i="5"/>
  <c r="E6" i="5"/>
  <c r="D5" i="5"/>
  <c r="E5" i="5" s="1"/>
  <c r="E14" i="5" s="1"/>
  <c r="B5" i="6" s="1"/>
  <c r="D4" i="5"/>
  <c r="E4" i="5" s="1"/>
  <c r="D3" i="5"/>
  <c r="E3" i="5" s="1"/>
  <c r="E17" i="4"/>
  <c r="E13" i="4"/>
  <c r="E12" i="4"/>
  <c r="E11" i="4"/>
  <c r="E10" i="4"/>
  <c r="D9" i="4"/>
  <c r="E9" i="4" s="1"/>
  <c r="D6" i="4"/>
  <c r="E6" i="4" s="1"/>
  <c r="D5" i="4"/>
  <c r="E5" i="4" s="1"/>
  <c r="D3" i="4"/>
  <c r="E3" i="4" s="1"/>
  <c r="E14" i="3"/>
  <c r="E11" i="3"/>
  <c r="D9" i="3"/>
  <c r="E9" i="3" s="1"/>
  <c r="E6" i="3"/>
  <c r="E4" i="3"/>
  <c r="D5" i="3"/>
  <c r="E5" i="3" s="1"/>
  <c r="E12" i="2"/>
  <c r="E11" i="2"/>
  <c r="E10" i="2"/>
  <c r="D8" i="2"/>
  <c r="E8" i="2" s="1"/>
  <c r="E7" i="2"/>
  <c r="E6" i="2"/>
  <c r="E5" i="2"/>
  <c r="D5" i="2"/>
  <c r="E4" i="2"/>
  <c r="D3" i="2"/>
  <c r="E3" i="2" s="1"/>
  <c r="B6" i="6" l="1"/>
</calcChain>
</file>

<file path=xl/sharedStrings.xml><?xml version="1.0" encoding="utf-8"?>
<sst xmlns="http://schemas.openxmlformats.org/spreadsheetml/2006/main" count="106" uniqueCount="47">
  <si>
    <t xml:space="preserve">Servicio </t>
  </si>
  <si>
    <t>Derecho de Parqueo por vehículo y día</t>
  </si>
  <si>
    <t>Permiso Pesca Recreativa</t>
  </si>
  <si>
    <t>Permiso para Acampar por Persona</t>
  </si>
  <si>
    <t xml:space="preserve">Alquiler de Canchas Deportivas por 2 horas al Día </t>
  </si>
  <si>
    <t>Derecho de Filmación para Publicidad</t>
  </si>
  <si>
    <t>Derecho de Fotografía Familiar</t>
  </si>
  <si>
    <t>Alquiler de Ranchos por día</t>
  </si>
  <si>
    <t>Colocación de Vallas Publicitarias por día</t>
  </si>
  <si>
    <t>Alquiler de áreas verdes por día para eventos recreativos, familiares, cumpleaños, etc. Hasta 100 m2</t>
  </si>
  <si>
    <t xml:space="preserve">Colocación de toldos, stand, para actividades promocionales por día hasta 20 m2 </t>
  </si>
  <si>
    <t>Alquiler mensual de Servicios Sanitarios Estructura Anterior</t>
  </si>
  <si>
    <t>Alquiler de área de un parque para eventos masivos tipo feria, conciertos, evento religioso, etc según fórmula</t>
  </si>
  <si>
    <t xml:space="preserve">Total Anual Proyectado </t>
  </si>
  <si>
    <t>Parque Fraijanes</t>
  </si>
  <si>
    <t>Alquiler Albergue</t>
  </si>
  <si>
    <t xml:space="preserve">Alquiler Salón Multiusos </t>
  </si>
  <si>
    <t>Estimación de Solicitudes</t>
  </si>
  <si>
    <t>Alquiler espacios gastrónomicos eventos especiales</t>
  </si>
  <si>
    <t>Alquiler de Cabaña Tipo Chalet</t>
  </si>
  <si>
    <t>Alquiler de Cabaña Cemento</t>
  </si>
  <si>
    <t>Alquiler de Cabaña Familiar</t>
  </si>
  <si>
    <t>Derecho de Entrada Nacionales</t>
  </si>
  <si>
    <t>Derecho de Entrada Extranjeros</t>
  </si>
  <si>
    <t xml:space="preserve">Parque Cariari </t>
  </si>
  <si>
    <t>Estimación 2024 Permisos de Uso Precario Parque Metropolitano La Sabana</t>
  </si>
  <si>
    <t>Ingreso mensual proyectado cuando corresponda</t>
  </si>
  <si>
    <t xml:space="preserve">Total Proyectado </t>
  </si>
  <si>
    <t>Tarifa Total Propuesta 2024</t>
  </si>
  <si>
    <t>Estimación 2024 Permisos de Uso Precario Parque de la Paz</t>
  </si>
  <si>
    <t>Alquiler Salón Multiusos</t>
  </si>
  <si>
    <t>Total Proyectado 2024</t>
  </si>
  <si>
    <t xml:space="preserve">Total Proyectado 2024 </t>
  </si>
  <si>
    <t>Parque Recreativo</t>
  </si>
  <si>
    <t>Parque Metropolitano La Sabana, Padre Manuel Chapui</t>
  </si>
  <si>
    <t>Parque de la Paz, Costa Rica</t>
  </si>
  <si>
    <t>Parque Cariari</t>
  </si>
  <si>
    <t xml:space="preserve">Estimación 2024 Venta de Servicios y Permisos de Uso Precario Parque Fraijanes </t>
  </si>
  <si>
    <t>Estimación 2024 Venta de Servicios y Permisos de Uso Precario Parque Cariari</t>
  </si>
  <si>
    <t>Total Ingresos Propios Parques Recreativos</t>
  </si>
  <si>
    <t>Parque Metropolitano La Sabana</t>
  </si>
  <si>
    <t xml:space="preserve">Parque de la Paz  </t>
  </si>
  <si>
    <t xml:space="preserve">Parque Fraijanes </t>
  </si>
  <si>
    <t>Alquiler de Ranchos por día (si el interesado desea que el rancho sea apartado)</t>
  </si>
  <si>
    <t>Derecho de Fotografía Familiar (eventos comerciales)</t>
  </si>
  <si>
    <t>Alquiler de área de un parque para eventos masivos tipo feria, conciertos, evento religioso, etc según fórmula (alquiler mínimo)</t>
  </si>
  <si>
    <t>Tarifas Parques Recreativos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</si>
</sst>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4" fontId="0" fillId="0" borderId="1" xfId="0" applyNumberFormat="1" applyBorder="1" applyAlignment="1">
      <alignment wrapText="1"/>
    </xf>
    <xf numFmtId="4" fontId="0" fillId="0" borderId="0" xfId="0" applyNumberFormat="1" applyAlignment="1">
      <alignment wrapText="1"/>
    </xf>
    <xf numFmtId="0" fontId="1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6" borderId="1" xfId="0" applyFont="1" applyFill="1" applyBorder="1" applyAlignment="1">
      <alignment horizontal="center"/>
    </xf>
    <xf numFmtId="4" fontId="0" fillId="0" borderId="1" xfId="0" applyNumberFormat="1" applyBorder="1"/>
    <xf numFmtId="0" fontId="0" fillId="7" borderId="0" xfId="0" applyFill="1"/>
    <xf numFmtId="0" fontId="0" fillId="7" borderId="1" xfId="0" applyFill="1" applyBorder="1"/>
    <xf numFmtId="0" fontId="1" fillId="0" borderId="1" xfId="0" applyFont="1" applyBorder="1" applyAlignment="1">
      <alignment horizontal="center"/>
    </xf>
    <xf numFmtId="4" fontId="0" fillId="7" borderId="1" xfId="0" applyNumberFormat="1" applyFill="1" applyBorder="1"/>
    <xf numFmtId="0" fontId="1" fillId="0" borderId="1" xfId="0" applyFont="1" applyBorder="1" applyAlignment="1">
      <alignment horizontal="center" wrapText="1"/>
    </xf>
    <xf numFmtId="0" fontId="0" fillId="8" borderId="1" xfId="0" applyFill="1" applyBorder="1"/>
    <xf numFmtId="4" fontId="0" fillId="8" borderId="1" xfId="0" applyNumberFormat="1" applyFill="1" applyBorder="1"/>
    <xf numFmtId="0" fontId="0" fillId="8" borderId="1" xfId="0" applyFill="1" applyBorder="1" applyAlignment="1">
      <alignment wrapText="1"/>
    </xf>
    <xf numFmtId="0" fontId="0" fillId="8" borderId="3" xfId="0" applyFill="1" applyBorder="1"/>
    <xf numFmtId="4" fontId="0" fillId="8" borderId="3" xfId="0" applyNumberFormat="1" applyFill="1" applyBorder="1"/>
    <xf numFmtId="0" fontId="0" fillId="0" borderId="4" xfId="0" applyBorder="1"/>
    <xf numFmtId="0" fontId="0" fillId="0" borderId="5" xfId="0" applyBorder="1"/>
    <xf numFmtId="4" fontId="0" fillId="0" borderId="6" xfId="0" applyNumberFormat="1" applyBorder="1"/>
    <xf numFmtId="4" fontId="1" fillId="0" borderId="6" xfId="0" applyNumberFormat="1" applyFont="1" applyBorder="1"/>
    <xf numFmtId="0" fontId="0" fillId="0" borderId="3" xfId="0" applyBorder="1" applyAlignment="1">
      <alignment wrapText="1"/>
    </xf>
    <xf numFmtId="4" fontId="0" fillId="0" borderId="3" xfId="0" applyNumberFormat="1" applyBorder="1"/>
    <xf numFmtId="0" fontId="0" fillId="0" borderId="3" xfId="0" applyBorder="1"/>
    <xf numFmtId="0" fontId="0" fillId="0" borderId="4" xfId="0" applyBorder="1" applyAlignment="1">
      <alignment wrapText="1"/>
    </xf>
    <xf numFmtId="4" fontId="0" fillId="0" borderId="3" xfId="0" applyNumberFormat="1" applyBorder="1" applyAlignment="1">
      <alignment wrapText="1"/>
    </xf>
    <xf numFmtId="0" fontId="0" fillId="0" borderId="7" xfId="0" applyBorder="1"/>
    <xf numFmtId="4" fontId="0" fillId="0" borderId="8" xfId="0" applyNumberFormat="1" applyBorder="1"/>
    <xf numFmtId="0" fontId="1" fillId="0" borderId="4" xfId="0" applyFont="1" applyBorder="1"/>
    <xf numFmtId="4" fontId="1" fillId="0" borderId="8" xfId="0" applyNumberFormat="1" applyFont="1" applyBorder="1"/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4B53E-7CBA-4DA0-9F73-ADF7E922C36B}">
  <dimension ref="A1:E25"/>
  <sheetViews>
    <sheetView tabSelected="1" zoomScale="74" workbookViewId="0">
      <pane xSplit="1" topLeftCell="B1" activePane="topRight" state="frozen"/>
      <selection pane="topRight" sqref="A1:E1"/>
    </sheetView>
  </sheetViews>
  <sheetFormatPr baseColWidth="10" defaultRowHeight="14.5" x14ac:dyDescent="0.35"/>
  <cols>
    <col min="1" max="1" width="44.7265625" style="1" customWidth="1"/>
    <col min="2" max="2" width="53.81640625" customWidth="1"/>
    <col min="3" max="3" width="43.54296875" customWidth="1"/>
    <col min="4" max="4" width="40.7265625" customWidth="1"/>
    <col min="5" max="5" width="38.81640625" customWidth="1"/>
    <col min="6" max="6" width="18.7265625" customWidth="1"/>
    <col min="7" max="7" width="24.453125" customWidth="1"/>
  </cols>
  <sheetData>
    <row r="1" spans="1:5" ht="30" customHeight="1" x14ac:dyDescent="0.5">
      <c r="A1" s="38" t="s">
        <v>46</v>
      </c>
      <c r="B1" s="38"/>
      <c r="C1" s="38"/>
      <c r="D1" s="38"/>
      <c r="E1" s="38"/>
    </row>
    <row r="2" spans="1:5" x14ac:dyDescent="0.35">
      <c r="A2" s="2"/>
      <c r="B2" s="3"/>
      <c r="C2" s="3"/>
      <c r="D2" s="3"/>
      <c r="E2" s="3"/>
    </row>
    <row r="3" spans="1:5" s="11" customFormat="1" ht="18.5" x14ac:dyDescent="0.45">
      <c r="A3" s="7" t="s">
        <v>0</v>
      </c>
      <c r="B3" s="8" t="s">
        <v>40</v>
      </c>
      <c r="C3" s="9" t="s">
        <v>41</v>
      </c>
      <c r="D3" s="12" t="s">
        <v>42</v>
      </c>
      <c r="E3" s="10" t="s">
        <v>24</v>
      </c>
    </row>
    <row r="4" spans="1:5" x14ac:dyDescent="0.35">
      <c r="A4" s="2" t="s">
        <v>22</v>
      </c>
      <c r="B4" s="4">
        <v>0</v>
      </c>
      <c r="C4" s="4"/>
      <c r="D4" s="4">
        <v>2000</v>
      </c>
      <c r="E4" s="4">
        <v>2000</v>
      </c>
    </row>
    <row r="5" spans="1:5" x14ac:dyDescent="0.35">
      <c r="A5" s="2" t="s">
        <v>23</v>
      </c>
      <c r="B5" s="4"/>
      <c r="C5" s="4"/>
      <c r="D5" s="4">
        <v>7500</v>
      </c>
      <c r="E5" s="4">
        <v>7500</v>
      </c>
    </row>
    <row r="6" spans="1:5" x14ac:dyDescent="0.35">
      <c r="A6" s="2" t="s">
        <v>1</v>
      </c>
      <c r="B6" s="4">
        <v>0</v>
      </c>
      <c r="C6" s="4"/>
      <c r="D6" s="4">
        <v>2000</v>
      </c>
      <c r="E6" s="4">
        <v>2000</v>
      </c>
    </row>
    <row r="7" spans="1:5" x14ac:dyDescent="0.35">
      <c r="A7" s="2" t="s">
        <v>2</v>
      </c>
      <c r="B7" s="4">
        <v>0</v>
      </c>
      <c r="C7" s="4"/>
      <c r="D7" s="4"/>
      <c r="E7" s="4"/>
    </row>
    <row r="8" spans="1:5" x14ac:dyDescent="0.35">
      <c r="A8" s="2" t="s">
        <v>3</v>
      </c>
      <c r="B8" s="4">
        <v>0</v>
      </c>
      <c r="C8" s="4"/>
      <c r="D8" s="4">
        <v>3000</v>
      </c>
      <c r="E8" s="4">
        <v>3000</v>
      </c>
    </row>
    <row r="9" spans="1:5" x14ac:dyDescent="0.35">
      <c r="A9" s="2" t="s">
        <v>4</v>
      </c>
      <c r="B9" s="4">
        <v>30000</v>
      </c>
      <c r="C9" s="4">
        <v>30000</v>
      </c>
      <c r="D9" s="4"/>
      <c r="E9" s="4"/>
    </row>
    <row r="10" spans="1:5" ht="43.5" x14ac:dyDescent="0.35">
      <c r="A10" s="2" t="s">
        <v>9</v>
      </c>
      <c r="B10" s="4">
        <v>20000</v>
      </c>
      <c r="C10" s="4">
        <v>20000</v>
      </c>
      <c r="D10" s="4">
        <v>20000</v>
      </c>
      <c r="E10" s="4">
        <v>20000</v>
      </c>
    </row>
    <row r="11" spans="1:5" x14ac:dyDescent="0.35">
      <c r="A11" s="2" t="s">
        <v>15</v>
      </c>
      <c r="B11" s="4">
        <v>0</v>
      </c>
      <c r="C11" s="4"/>
      <c r="D11" s="4">
        <v>3000</v>
      </c>
      <c r="E11" s="4"/>
    </row>
    <row r="12" spans="1:5" x14ac:dyDescent="0.35">
      <c r="A12" s="2" t="s">
        <v>16</v>
      </c>
      <c r="B12" s="4"/>
      <c r="C12" s="4">
        <v>50000</v>
      </c>
      <c r="D12" s="4">
        <v>100000</v>
      </c>
      <c r="E12" s="4"/>
    </row>
    <row r="13" spans="1:5" x14ac:dyDescent="0.35">
      <c r="A13" s="2" t="s">
        <v>19</v>
      </c>
      <c r="B13" s="4">
        <v>0</v>
      </c>
      <c r="C13" s="4">
        <v>0</v>
      </c>
      <c r="D13" s="4">
        <v>20000</v>
      </c>
      <c r="E13" s="4"/>
    </row>
    <row r="14" spans="1:5" x14ac:dyDescent="0.35">
      <c r="A14" s="2" t="s">
        <v>20</v>
      </c>
      <c r="B14" s="4"/>
      <c r="C14" s="4"/>
      <c r="D14" s="4">
        <v>25000</v>
      </c>
      <c r="E14" s="4"/>
    </row>
    <row r="15" spans="1:5" x14ac:dyDescent="0.35">
      <c r="A15" s="2" t="s">
        <v>21</v>
      </c>
      <c r="B15" s="4"/>
      <c r="C15" s="4"/>
      <c r="D15" s="4">
        <v>80000</v>
      </c>
      <c r="E15" s="4"/>
    </row>
    <row r="16" spans="1:5" ht="29" x14ac:dyDescent="0.35">
      <c r="A16" s="2" t="s">
        <v>10</v>
      </c>
      <c r="B16" s="4">
        <v>150000</v>
      </c>
      <c r="C16" s="4">
        <v>150000</v>
      </c>
      <c r="D16" s="4"/>
      <c r="E16" s="4">
        <v>100000</v>
      </c>
    </row>
    <row r="17" spans="1:5" x14ac:dyDescent="0.35">
      <c r="A17" s="2" t="s">
        <v>5</v>
      </c>
      <c r="B17" s="4">
        <v>300000</v>
      </c>
      <c r="C17" s="4">
        <v>300000</v>
      </c>
      <c r="D17" s="4"/>
      <c r="E17" s="4">
        <v>200000</v>
      </c>
    </row>
    <row r="18" spans="1:5" ht="29" x14ac:dyDescent="0.35">
      <c r="A18" s="2" t="s">
        <v>44</v>
      </c>
      <c r="B18" s="4">
        <v>10000</v>
      </c>
      <c r="C18" s="4">
        <v>10000</v>
      </c>
      <c r="D18" s="4">
        <v>10000</v>
      </c>
      <c r="E18" s="4">
        <v>10000</v>
      </c>
    </row>
    <row r="19" spans="1:5" ht="29" x14ac:dyDescent="0.35">
      <c r="A19" s="2" t="s">
        <v>11</v>
      </c>
      <c r="B19" s="4">
        <v>25000</v>
      </c>
      <c r="C19" s="4">
        <v>25000</v>
      </c>
      <c r="D19" s="4"/>
      <c r="E19" s="4"/>
    </row>
    <row r="20" spans="1:5" ht="29" x14ac:dyDescent="0.35">
      <c r="A20" s="2" t="s">
        <v>43</v>
      </c>
      <c r="B20" s="4">
        <v>0</v>
      </c>
      <c r="C20" s="4">
        <v>5000</v>
      </c>
      <c r="D20" s="4">
        <v>10000</v>
      </c>
      <c r="E20" s="4">
        <v>5000</v>
      </c>
    </row>
    <row r="21" spans="1:5" x14ac:dyDescent="0.35">
      <c r="A21" s="2" t="s">
        <v>8</v>
      </c>
      <c r="B21" s="4">
        <v>50000</v>
      </c>
      <c r="C21" s="4">
        <v>25000</v>
      </c>
      <c r="D21" s="4">
        <v>20000</v>
      </c>
      <c r="E21" s="4">
        <v>20000</v>
      </c>
    </row>
    <row r="22" spans="1:5" ht="43.5" x14ac:dyDescent="0.35">
      <c r="A22" s="2" t="s">
        <v>45</v>
      </c>
      <c r="B22" s="4">
        <v>1000000</v>
      </c>
      <c r="C22" s="4">
        <v>1000000</v>
      </c>
      <c r="D22" s="4">
        <v>300000</v>
      </c>
      <c r="E22" s="4">
        <v>300000</v>
      </c>
    </row>
    <row r="23" spans="1:5" x14ac:dyDescent="0.35">
      <c r="A23" s="2" t="s">
        <v>18</v>
      </c>
      <c r="B23" s="4">
        <v>150000</v>
      </c>
      <c r="C23" s="4">
        <v>150000</v>
      </c>
      <c r="D23" s="4">
        <v>100000</v>
      </c>
      <c r="E23" s="4">
        <v>100000</v>
      </c>
    </row>
    <row r="24" spans="1:5" x14ac:dyDescent="0.35">
      <c r="B24" s="5"/>
      <c r="C24" s="5"/>
      <c r="D24" s="5"/>
      <c r="E24" s="5"/>
    </row>
    <row r="25" spans="1:5" x14ac:dyDescent="0.35">
      <c r="A25" s="2"/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ADBE0-C4E2-4A5F-9AF3-06362AF7F7C4}">
  <dimension ref="A1:E17"/>
  <sheetViews>
    <sheetView workbookViewId="0">
      <selection activeCell="A28" sqref="A28"/>
    </sheetView>
  </sheetViews>
  <sheetFormatPr baseColWidth="10" defaultRowHeight="14.5" x14ac:dyDescent="0.35"/>
  <cols>
    <col min="1" max="1" width="45.7265625" customWidth="1"/>
    <col min="2" max="2" width="21.54296875" customWidth="1"/>
    <col min="3" max="3" width="23" customWidth="1"/>
    <col min="4" max="4" width="20.7265625" customWidth="1"/>
    <col min="5" max="5" width="21.54296875" customWidth="1"/>
  </cols>
  <sheetData>
    <row r="1" spans="1:5" x14ac:dyDescent="0.35">
      <c r="A1" s="37" t="s">
        <v>37</v>
      </c>
      <c r="B1" s="37"/>
      <c r="C1" s="37"/>
      <c r="D1" s="37"/>
      <c r="E1" s="37"/>
    </row>
    <row r="2" spans="1:5" ht="43.5" x14ac:dyDescent="0.35">
      <c r="A2" s="18" t="s">
        <v>0</v>
      </c>
      <c r="B2" s="18" t="s">
        <v>28</v>
      </c>
      <c r="C2" s="18" t="s">
        <v>17</v>
      </c>
      <c r="D2" s="18" t="s">
        <v>26</v>
      </c>
      <c r="E2" s="18" t="s">
        <v>13</v>
      </c>
    </row>
    <row r="3" spans="1:5" x14ac:dyDescent="0.35">
      <c r="A3" s="2" t="s">
        <v>22</v>
      </c>
      <c r="B3" s="13">
        <v>2000</v>
      </c>
      <c r="C3" s="3">
        <v>8400</v>
      </c>
      <c r="D3" s="13">
        <f>C3*B3</f>
        <v>16800000</v>
      </c>
      <c r="E3" s="13">
        <f>D3*12</f>
        <v>201600000</v>
      </c>
    </row>
    <row r="4" spans="1:5" x14ac:dyDescent="0.35">
      <c r="A4" s="2" t="s">
        <v>23</v>
      </c>
      <c r="B4" s="13">
        <v>7500</v>
      </c>
      <c r="C4" s="3">
        <v>0</v>
      </c>
      <c r="D4" s="13">
        <v>0</v>
      </c>
      <c r="E4" s="13">
        <v>0</v>
      </c>
    </row>
    <row r="5" spans="1:5" x14ac:dyDescent="0.35">
      <c r="A5" s="2" t="s">
        <v>1</v>
      </c>
      <c r="B5" s="13">
        <v>2000</v>
      </c>
      <c r="C5" s="3">
        <v>1100</v>
      </c>
      <c r="D5" s="13">
        <f>B5*C5</f>
        <v>2200000</v>
      </c>
      <c r="E5" s="13">
        <f>D5*12</f>
        <v>26400000</v>
      </c>
    </row>
    <row r="6" spans="1:5" x14ac:dyDescent="0.35">
      <c r="A6" s="2" t="s">
        <v>3</v>
      </c>
      <c r="B6" s="13">
        <v>3000</v>
      </c>
      <c r="C6" s="3">
        <v>50</v>
      </c>
      <c r="D6" s="13">
        <f>B6*C6</f>
        <v>150000</v>
      </c>
      <c r="E6" s="13">
        <f>D6*12</f>
        <v>1800000</v>
      </c>
    </row>
    <row r="7" spans="1:5" ht="43.5" x14ac:dyDescent="0.35">
      <c r="A7" s="2" t="s">
        <v>9</v>
      </c>
      <c r="B7" s="13">
        <v>20000</v>
      </c>
      <c r="C7" s="3">
        <v>0</v>
      </c>
      <c r="D7" s="13">
        <v>0</v>
      </c>
      <c r="E7" s="13">
        <v>0</v>
      </c>
    </row>
    <row r="8" spans="1:5" x14ac:dyDescent="0.35">
      <c r="A8" s="2" t="s">
        <v>15</v>
      </c>
      <c r="B8" s="13">
        <v>3000</v>
      </c>
      <c r="C8" s="3">
        <v>0</v>
      </c>
      <c r="D8" s="13">
        <v>0</v>
      </c>
      <c r="E8" s="13">
        <v>0</v>
      </c>
    </row>
    <row r="9" spans="1:5" x14ac:dyDescent="0.35">
      <c r="A9" s="2" t="s">
        <v>16</v>
      </c>
      <c r="B9" s="13">
        <v>100000</v>
      </c>
      <c r="C9" s="3">
        <v>1</v>
      </c>
      <c r="D9" s="13">
        <f>B9*C9</f>
        <v>100000</v>
      </c>
      <c r="E9" s="13">
        <f>D9*12</f>
        <v>1200000</v>
      </c>
    </row>
    <row r="10" spans="1:5" x14ac:dyDescent="0.35">
      <c r="A10" s="21" t="s">
        <v>19</v>
      </c>
      <c r="B10" s="20">
        <v>20000</v>
      </c>
      <c r="C10" s="19">
        <v>100</v>
      </c>
      <c r="D10" s="20"/>
      <c r="E10" s="20">
        <f>B10*C10</f>
        <v>2000000</v>
      </c>
    </row>
    <row r="11" spans="1:5" x14ac:dyDescent="0.35">
      <c r="A11" s="21" t="s">
        <v>20</v>
      </c>
      <c r="B11" s="20">
        <v>25000</v>
      </c>
      <c r="C11" s="19">
        <v>100</v>
      </c>
      <c r="D11" s="20"/>
      <c r="E11" s="20">
        <f>B11*C11</f>
        <v>2500000</v>
      </c>
    </row>
    <row r="12" spans="1:5" x14ac:dyDescent="0.35">
      <c r="A12" s="21" t="s">
        <v>21</v>
      </c>
      <c r="B12" s="20">
        <v>80000</v>
      </c>
      <c r="C12" s="19">
        <v>50</v>
      </c>
      <c r="D12" s="20"/>
      <c r="E12" s="20">
        <f>B12*C12</f>
        <v>4000000</v>
      </c>
    </row>
    <row r="13" spans="1:5" x14ac:dyDescent="0.35">
      <c r="A13" s="21" t="s">
        <v>7</v>
      </c>
      <c r="B13" s="20">
        <v>10000</v>
      </c>
      <c r="C13" s="19">
        <v>50</v>
      </c>
      <c r="D13" s="20"/>
      <c r="E13" s="20">
        <f>B13*C13</f>
        <v>500000</v>
      </c>
    </row>
    <row r="14" spans="1:5" x14ac:dyDescent="0.35">
      <c r="A14" s="2" t="s">
        <v>8</v>
      </c>
      <c r="B14" s="13">
        <v>20000</v>
      </c>
      <c r="C14" s="3">
        <v>0</v>
      </c>
      <c r="D14" s="13">
        <v>0</v>
      </c>
      <c r="E14" s="13">
        <v>0</v>
      </c>
    </row>
    <row r="15" spans="1:5" ht="43.5" x14ac:dyDescent="0.35">
      <c r="A15" s="2" t="s">
        <v>12</v>
      </c>
      <c r="B15" s="13">
        <v>300000</v>
      </c>
      <c r="C15" s="3">
        <v>0</v>
      </c>
      <c r="D15" s="13">
        <v>0</v>
      </c>
      <c r="E15" s="13">
        <v>0</v>
      </c>
    </row>
    <row r="16" spans="1:5" ht="15" thickBot="1" x14ac:dyDescent="0.4">
      <c r="A16" s="28" t="s">
        <v>18</v>
      </c>
      <c r="B16" s="29">
        <v>100000</v>
      </c>
      <c r="C16" s="30">
        <v>0</v>
      </c>
      <c r="D16" s="29">
        <v>0</v>
      </c>
      <c r="E16" s="29">
        <v>0</v>
      </c>
    </row>
    <row r="17" spans="1:5" ht="15" thickBot="1" x14ac:dyDescent="0.4">
      <c r="A17" s="31" t="s">
        <v>31</v>
      </c>
      <c r="B17" s="25"/>
      <c r="C17" s="25"/>
      <c r="D17" s="25"/>
      <c r="E17" s="26">
        <f>SUM(E3:E16)</f>
        <v>240000000</v>
      </c>
    </row>
  </sheetData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5763A-763F-4B2A-8D2D-49A33119DC5E}">
  <dimension ref="A1:E14"/>
  <sheetViews>
    <sheetView workbookViewId="0">
      <selection activeCell="C6" sqref="C6"/>
    </sheetView>
  </sheetViews>
  <sheetFormatPr baseColWidth="10" defaultRowHeight="14.5" x14ac:dyDescent="0.35"/>
  <cols>
    <col min="1" max="1" width="41.81640625" customWidth="1"/>
    <col min="2" max="2" width="17.54296875" customWidth="1"/>
    <col min="3" max="3" width="18.54296875" customWidth="1"/>
    <col min="4" max="4" width="16.453125" customWidth="1"/>
    <col min="5" max="5" width="17.26953125" customWidth="1"/>
  </cols>
  <sheetData>
    <row r="1" spans="1:5" x14ac:dyDescent="0.35">
      <c r="A1" s="37" t="s">
        <v>38</v>
      </c>
      <c r="B1" s="37"/>
      <c r="C1" s="37"/>
      <c r="D1" s="37"/>
      <c r="E1" s="37"/>
    </row>
    <row r="2" spans="1:5" ht="58" x14ac:dyDescent="0.35">
      <c r="A2" s="18" t="s">
        <v>0</v>
      </c>
      <c r="B2" s="18" t="s">
        <v>28</v>
      </c>
      <c r="C2" s="18" t="s">
        <v>17</v>
      </c>
      <c r="D2" s="18" t="s">
        <v>26</v>
      </c>
      <c r="E2" s="18" t="s">
        <v>13</v>
      </c>
    </row>
    <row r="3" spans="1:5" x14ac:dyDescent="0.35">
      <c r="A3" s="2" t="s">
        <v>22</v>
      </c>
      <c r="B3" s="13">
        <v>2000</v>
      </c>
      <c r="C3" s="3">
        <v>3000</v>
      </c>
      <c r="D3" s="13">
        <f>B3*C3</f>
        <v>6000000</v>
      </c>
      <c r="E3" s="13">
        <f>D3*12</f>
        <v>72000000</v>
      </c>
    </row>
    <row r="4" spans="1:5" x14ac:dyDescent="0.35">
      <c r="A4" s="2" t="s">
        <v>23</v>
      </c>
      <c r="B4" s="13">
        <v>7500</v>
      </c>
      <c r="C4" s="3">
        <v>250</v>
      </c>
      <c r="D4" s="13">
        <f>B4*C4</f>
        <v>1875000</v>
      </c>
      <c r="E4" s="13">
        <f>D4*12</f>
        <v>22500000</v>
      </c>
    </row>
    <row r="5" spans="1:5" x14ac:dyDescent="0.35">
      <c r="A5" s="2" t="s">
        <v>1</v>
      </c>
      <c r="B5" s="13">
        <v>2000</v>
      </c>
      <c r="C5" s="3">
        <v>375</v>
      </c>
      <c r="D5" s="13">
        <f>B5*C5</f>
        <v>750000</v>
      </c>
      <c r="E5" s="13">
        <f>D5*12</f>
        <v>9000000</v>
      </c>
    </row>
    <row r="6" spans="1:5" x14ac:dyDescent="0.35">
      <c r="A6" s="21" t="s">
        <v>3</v>
      </c>
      <c r="B6" s="20">
        <v>3000</v>
      </c>
      <c r="C6" s="19">
        <v>50</v>
      </c>
      <c r="D6" s="20"/>
      <c r="E6" s="20">
        <f>B6*50</f>
        <v>150000</v>
      </c>
    </row>
    <row r="7" spans="1:5" ht="43.5" x14ac:dyDescent="0.35">
      <c r="A7" s="21" t="s">
        <v>9</v>
      </c>
      <c r="B7" s="20">
        <v>20000</v>
      </c>
      <c r="C7" s="19">
        <v>10</v>
      </c>
      <c r="D7" s="20"/>
      <c r="E7" s="20">
        <f>B7*C7</f>
        <v>200000</v>
      </c>
    </row>
    <row r="8" spans="1:5" ht="29" x14ac:dyDescent="0.35">
      <c r="A8" s="2" t="s">
        <v>10</v>
      </c>
      <c r="B8" s="4">
        <v>100000</v>
      </c>
      <c r="C8" s="3">
        <v>0</v>
      </c>
      <c r="D8" s="13">
        <v>0</v>
      </c>
      <c r="E8" s="13">
        <v>0</v>
      </c>
    </row>
    <row r="9" spans="1:5" x14ac:dyDescent="0.35">
      <c r="A9" s="2" t="s">
        <v>5</v>
      </c>
      <c r="B9" s="4">
        <v>200000</v>
      </c>
      <c r="C9" s="3">
        <v>0</v>
      </c>
      <c r="D9" s="13">
        <v>0</v>
      </c>
      <c r="E9" s="13">
        <v>0</v>
      </c>
    </row>
    <row r="10" spans="1:5" x14ac:dyDescent="0.35">
      <c r="A10" s="2" t="s">
        <v>6</v>
      </c>
      <c r="B10" s="4">
        <v>10000</v>
      </c>
      <c r="C10" s="3">
        <v>0</v>
      </c>
      <c r="D10" s="13">
        <v>0</v>
      </c>
      <c r="E10" s="13">
        <v>0</v>
      </c>
    </row>
    <row r="11" spans="1:5" x14ac:dyDescent="0.35">
      <c r="A11" s="2" t="s">
        <v>8</v>
      </c>
      <c r="B11" s="4">
        <v>20000</v>
      </c>
      <c r="C11" s="3">
        <v>0</v>
      </c>
      <c r="D11" s="13">
        <v>0</v>
      </c>
      <c r="E11" s="13">
        <v>0</v>
      </c>
    </row>
    <row r="12" spans="1:5" ht="43.5" x14ac:dyDescent="0.35">
      <c r="A12" s="2" t="s">
        <v>12</v>
      </c>
      <c r="B12" s="4">
        <v>300000</v>
      </c>
      <c r="C12" s="3">
        <v>0</v>
      </c>
      <c r="D12" s="13">
        <v>0</v>
      </c>
      <c r="E12" s="13">
        <v>0</v>
      </c>
    </row>
    <row r="13" spans="1:5" ht="29.5" thickBot="1" x14ac:dyDescent="0.4">
      <c r="A13" s="28" t="s">
        <v>18</v>
      </c>
      <c r="B13" s="32">
        <v>100000</v>
      </c>
      <c r="C13" s="30">
        <v>0</v>
      </c>
      <c r="D13" s="29">
        <v>0</v>
      </c>
      <c r="E13" s="29">
        <v>0</v>
      </c>
    </row>
    <row r="14" spans="1:5" ht="15" thickBot="1" x14ac:dyDescent="0.4">
      <c r="A14" s="31" t="s">
        <v>32</v>
      </c>
      <c r="B14" s="33"/>
      <c r="C14" s="33"/>
      <c r="D14" s="33"/>
      <c r="E14" s="34">
        <f>SUM(E3:E13)</f>
        <v>103850000</v>
      </c>
    </row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25E39-D964-4045-86D0-9BFB0FB9068C}">
  <dimension ref="A1:B6"/>
  <sheetViews>
    <sheetView workbookViewId="0">
      <selection sqref="A1:B6"/>
    </sheetView>
  </sheetViews>
  <sheetFormatPr baseColWidth="10" defaultRowHeight="14.5" x14ac:dyDescent="0.35"/>
  <cols>
    <col min="1" max="1" width="51.54296875" customWidth="1"/>
    <col min="2" max="2" width="22.54296875" customWidth="1"/>
  </cols>
  <sheetData>
    <row r="1" spans="1:2" x14ac:dyDescent="0.35">
      <c r="A1" s="16" t="s">
        <v>33</v>
      </c>
      <c r="B1" s="16" t="s">
        <v>31</v>
      </c>
    </row>
    <row r="2" spans="1:2" x14ac:dyDescent="0.35">
      <c r="A2" s="3" t="s">
        <v>34</v>
      </c>
      <c r="B2" s="13">
        <f>'2024 Sabana'!E12</f>
        <v>18840000</v>
      </c>
    </row>
    <row r="3" spans="1:2" x14ac:dyDescent="0.35">
      <c r="A3" s="3" t="s">
        <v>35</v>
      </c>
      <c r="B3" s="13">
        <f>'2024 P.Paz'!E14</f>
        <v>2350000</v>
      </c>
    </row>
    <row r="4" spans="1:2" x14ac:dyDescent="0.35">
      <c r="A4" s="3" t="s">
        <v>14</v>
      </c>
      <c r="B4" s="13">
        <f>'2024 Fraijanes'!E17</f>
        <v>240000000</v>
      </c>
    </row>
    <row r="5" spans="1:2" ht="15" thickBot="1" x14ac:dyDescent="0.4">
      <c r="A5" s="30" t="s">
        <v>36</v>
      </c>
      <c r="B5" s="29">
        <f>'2024 Cariari'!E14</f>
        <v>103850000</v>
      </c>
    </row>
    <row r="6" spans="1:2" ht="15" thickBot="1" x14ac:dyDescent="0.4">
      <c r="A6" s="35" t="s">
        <v>39</v>
      </c>
      <c r="B6" s="36">
        <f>SUM(B2:B5)</f>
        <v>365040000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375AA-A7CE-41BC-9CDB-75353EA84ED1}">
  <dimension ref="A1:E12"/>
  <sheetViews>
    <sheetView workbookViewId="0">
      <selection activeCell="A33" sqref="A33"/>
    </sheetView>
  </sheetViews>
  <sheetFormatPr baseColWidth="10" defaultRowHeight="14.5" x14ac:dyDescent="0.35"/>
  <cols>
    <col min="1" max="1" width="94.26953125" customWidth="1"/>
    <col min="2" max="2" width="64.453125" customWidth="1"/>
    <col min="3" max="3" width="28" customWidth="1"/>
    <col min="4" max="4" width="33.1796875" customWidth="1"/>
    <col min="5" max="5" width="28" customWidth="1"/>
    <col min="6" max="6" width="23.26953125" customWidth="1"/>
  </cols>
  <sheetData>
    <row r="1" spans="1:5" x14ac:dyDescent="0.35">
      <c r="A1" s="37" t="s">
        <v>25</v>
      </c>
      <c r="B1" s="37"/>
      <c r="C1" s="37"/>
      <c r="D1" s="37"/>
      <c r="E1" s="37"/>
    </row>
    <row r="2" spans="1:5" s="6" customFormat="1" ht="29" x14ac:dyDescent="0.35">
      <c r="A2" s="18" t="s">
        <v>0</v>
      </c>
      <c r="B2" s="18" t="s">
        <v>28</v>
      </c>
      <c r="C2" s="18" t="s">
        <v>17</v>
      </c>
      <c r="D2" s="18" t="s">
        <v>26</v>
      </c>
      <c r="E2" s="18" t="s">
        <v>13</v>
      </c>
    </row>
    <row r="3" spans="1:5" s="14" customFormat="1" x14ac:dyDescent="0.35">
      <c r="A3" s="15" t="s">
        <v>4</v>
      </c>
      <c r="B3" s="17">
        <v>30000</v>
      </c>
      <c r="C3" s="15">
        <v>32</v>
      </c>
      <c r="D3" s="17">
        <f>B3*C3</f>
        <v>960000</v>
      </c>
      <c r="E3" s="17">
        <f>D3*12</f>
        <v>11520000</v>
      </c>
    </row>
    <row r="4" spans="1:5" s="14" customFormat="1" x14ac:dyDescent="0.35">
      <c r="A4" s="19" t="s">
        <v>9</v>
      </c>
      <c r="B4" s="20">
        <v>20000</v>
      </c>
      <c r="C4" s="19">
        <v>5</v>
      </c>
      <c r="D4" s="20"/>
      <c r="E4" s="20">
        <f>B4*C4</f>
        <v>100000</v>
      </c>
    </row>
    <row r="5" spans="1:5" x14ac:dyDescent="0.35">
      <c r="A5" s="3" t="s">
        <v>10</v>
      </c>
      <c r="B5" s="13">
        <v>150000</v>
      </c>
      <c r="C5" s="3">
        <v>1</v>
      </c>
      <c r="D5" s="13">
        <f>B5*C5</f>
        <v>150000</v>
      </c>
      <c r="E5" s="13">
        <f>D5*12</f>
        <v>1800000</v>
      </c>
    </row>
    <row r="6" spans="1:5" x14ac:dyDescent="0.35">
      <c r="A6" s="19" t="s">
        <v>5</v>
      </c>
      <c r="B6" s="20">
        <v>300000</v>
      </c>
      <c r="C6" s="19">
        <v>2</v>
      </c>
      <c r="D6" s="20"/>
      <c r="E6" s="20">
        <f>B6*C6</f>
        <v>600000</v>
      </c>
    </row>
    <row r="7" spans="1:5" x14ac:dyDescent="0.35">
      <c r="A7" s="3" t="s">
        <v>6</v>
      </c>
      <c r="B7" s="13">
        <v>10000</v>
      </c>
      <c r="C7" s="3">
        <v>1</v>
      </c>
      <c r="D7" s="13">
        <v>10000</v>
      </c>
      <c r="E7" s="13">
        <f>D7*12</f>
        <v>120000</v>
      </c>
    </row>
    <row r="8" spans="1:5" x14ac:dyDescent="0.35">
      <c r="A8" s="3" t="s">
        <v>11</v>
      </c>
      <c r="B8" s="13">
        <v>25000</v>
      </c>
      <c r="C8" s="3">
        <v>4</v>
      </c>
      <c r="D8" s="13">
        <f>B8*C8</f>
        <v>100000</v>
      </c>
      <c r="E8" s="13">
        <f>D8*12</f>
        <v>1200000</v>
      </c>
    </row>
    <row r="9" spans="1:5" x14ac:dyDescent="0.35">
      <c r="A9" s="3" t="s">
        <v>8</v>
      </c>
      <c r="B9" s="13">
        <v>50000</v>
      </c>
      <c r="C9" s="3">
        <v>0</v>
      </c>
      <c r="D9" s="13">
        <v>0</v>
      </c>
      <c r="E9" s="13">
        <v>0</v>
      </c>
    </row>
    <row r="10" spans="1:5" s="14" customFormat="1" ht="36" customHeight="1" x14ac:dyDescent="0.35">
      <c r="A10" s="21" t="s">
        <v>12</v>
      </c>
      <c r="B10" s="20">
        <v>1000000</v>
      </c>
      <c r="C10" s="19">
        <v>2</v>
      </c>
      <c r="D10" s="20"/>
      <c r="E10" s="20">
        <f>B10*C10</f>
        <v>2000000</v>
      </c>
    </row>
    <row r="11" spans="1:5" s="14" customFormat="1" ht="15" thickBot="1" x14ac:dyDescent="0.4">
      <c r="A11" s="22" t="s">
        <v>18</v>
      </c>
      <c r="B11" s="23">
        <v>150000</v>
      </c>
      <c r="C11" s="22">
        <v>10</v>
      </c>
      <c r="D11" s="23"/>
      <c r="E11" s="23">
        <f>B11*C11</f>
        <v>1500000</v>
      </c>
    </row>
    <row r="12" spans="1:5" ht="15" thickBot="1" x14ac:dyDescent="0.4">
      <c r="A12" s="24" t="s">
        <v>27</v>
      </c>
      <c r="B12" s="25"/>
      <c r="C12" s="25"/>
      <c r="D12" s="25"/>
      <c r="E12" s="27">
        <f>SUM(E3:E11)</f>
        <v>18840000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C0845-6B96-4030-92C0-AF2F2EA64BD9}">
  <dimension ref="A1:E14"/>
  <sheetViews>
    <sheetView topLeftCell="A2" workbookViewId="0">
      <selection activeCell="G13" sqref="G13"/>
    </sheetView>
  </sheetViews>
  <sheetFormatPr baseColWidth="10" defaultRowHeight="14.5" x14ac:dyDescent="0.35"/>
  <cols>
    <col min="1" max="1" width="51.81640625" customWidth="1"/>
    <col min="2" max="2" width="24.26953125" customWidth="1"/>
    <col min="3" max="3" width="20.54296875" customWidth="1"/>
    <col min="4" max="4" width="20.1796875" customWidth="1"/>
    <col min="5" max="5" width="25.1796875" customWidth="1"/>
  </cols>
  <sheetData>
    <row r="1" spans="1:5" x14ac:dyDescent="0.35">
      <c r="A1" s="37" t="s">
        <v>29</v>
      </c>
      <c r="B1" s="37"/>
      <c r="C1" s="37"/>
      <c r="D1" s="37"/>
      <c r="E1" s="37"/>
    </row>
    <row r="2" spans="1:5" ht="43.5" x14ac:dyDescent="0.35">
      <c r="A2" s="18" t="s">
        <v>0</v>
      </c>
      <c r="B2" s="18" t="s">
        <v>28</v>
      </c>
      <c r="C2" s="18" t="s">
        <v>17</v>
      </c>
      <c r="D2" s="18" t="s">
        <v>26</v>
      </c>
      <c r="E2" s="18" t="s">
        <v>13</v>
      </c>
    </row>
    <row r="3" spans="1:5" x14ac:dyDescent="0.35">
      <c r="A3" s="2" t="s">
        <v>4</v>
      </c>
      <c r="B3" s="13">
        <v>30000</v>
      </c>
      <c r="C3" s="3">
        <v>0</v>
      </c>
      <c r="D3" s="13">
        <v>0</v>
      </c>
      <c r="E3" s="13">
        <v>0</v>
      </c>
    </row>
    <row r="4" spans="1:5" ht="29" x14ac:dyDescent="0.35">
      <c r="A4" s="21" t="s">
        <v>9</v>
      </c>
      <c r="B4" s="20">
        <v>20000</v>
      </c>
      <c r="C4" s="19">
        <v>5</v>
      </c>
      <c r="D4" s="20"/>
      <c r="E4" s="20">
        <f>B4*C4</f>
        <v>100000</v>
      </c>
    </row>
    <row r="5" spans="1:5" x14ac:dyDescent="0.35">
      <c r="A5" s="2" t="s">
        <v>30</v>
      </c>
      <c r="B5" s="13">
        <v>50000</v>
      </c>
      <c r="C5" s="3">
        <v>2</v>
      </c>
      <c r="D5" s="13">
        <f>B5*C5</f>
        <v>100000</v>
      </c>
      <c r="E5" s="13">
        <f>D5*12</f>
        <v>1200000</v>
      </c>
    </row>
    <row r="6" spans="1:5" ht="29" x14ac:dyDescent="0.35">
      <c r="A6" s="21" t="s">
        <v>10</v>
      </c>
      <c r="B6" s="20">
        <v>150000</v>
      </c>
      <c r="C6" s="19">
        <v>4</v>
      </c>
      <c r="D6" s="20">
        <v>0</v>
      </c>
      <c r="E6" s="20">
        <f>B6*C6</f>
        <v>600000</v>
      </c>
    </row>
    <row r="7" spans="1:5" x14ac:dyDescent="0.35">
      <c r="A7" s="2" t="s">
        <v>5</v>
      </c>
      <c r="B7" s="13">
        <v>300000</v>
      </c>
      <c r="C7" s="3">
        <v>0</v>
      </c>
      <c r="D7" s="13">
        <v>0</v>
      </c>
      <c r="E7" s="13">
        <v>0</v>
      </c>
    </row>
    <row r="8" spans="1:5" x14ac:dyDescent="0.35">
      <c r="A8" s="2" t="s">
        <v>6</v>
      </c>
      <c r="B8" s="13">
        <v>10000</v>
      </c>
      <c r="C8" s="3">
        <v>0</v>
      </c>
      <c r="D8" s="13">
        <v>0</v>
      </c>
      <c r="E8" s="13">
        <v>0</v>
      </c>
    </row>
    <row r="9" spans="1:5" x14ac:dyDescent="0.35">
      <c r="A9" s="2" t="s">
        <v>11</v>
      </c>
      <c r="B9" s="13">
        <v>25000</v>
      </c>
      <c r="C9" s="3">
        <v>1</v>
      </c>
      <c r="D9" s="13">
        <f>B9*C9</f>
        <v>25000</v>
      </c>
      <c r="E9" s="13">
        <f>D9*12</f>
        <v>300000</v>
      </c>
    </row>
    <row r="10" spans="1:5" x14ac:dyDescent="0.35">
      <c r="A10" s="2" t="s">
        <v>7</v>
      </c>
      <c r="B10" s="13">
        <v>50000</v>
      </c>
      <c r="C10" s="3">
        <v>0</v>
      </c>
      <c r="D10" s="13">
        <v>0</v>
      </c>
      <c r="E10" s="13">
        <v>0</v>
      </c>
    </row>
    <row r="11" spans="1:5" x14ac:dyDescent="0.35">
      <c r="A11" s="21" t="s">
        <v>8</v>
      </c>
      <c r="B11" s="20">
        <v>25000</v>
      </c>
      <c r="C11" s="19">
        <v>6</v>
      </c>
      <c r="D11" s="20">
        <v>0</v>
      </c>
      <c r="E11" s="20">
        <f>B11*C11</f>
        <v>150000</v>
      </c>
    </row>
    <row r="12" spans="1:5" ht="29" x14ac:dyDescent="0.35">
      <c r="A12" s="2" t="s">
        <v>12</v>
      </c>
      <c r="B12" s="13">
        <v>1000000</v>
      </c>
      <c r="C12" s="3">
        <v>0</v>
      </c>
      <c r="D12" s="13">
        <v>0</v>
      </c>
      <c r="E12" s="13">
        <v>0</v>
      </c>
    </row>
    <row r="13" spans="1:5" ht="15" thickBot="1" x14ac:dyDescent="0.4">
      <c r="A13" s="28" t="s">
        <v>18</v>
      </c>
      <c r="B13" s="29">
        <v>150000</v>
      </c>
      <c r="C13" s="30">
        <v>0</v>
      </c>
      <c r="D13" s="29">
        <v>0</v>
      </c>
      <c r="E13" s="29">
        <v>0</v>
      </c>
    </row>
    <row r="14" spans="1:5" ht="15" thickBot="1" x14ac:dyDescent="0.4">
      <c r="A14" s="31" t="s">
        <v>31</v>
      </c>
      <c r="B14" s="25"/>
      <c r="C14" s="25"/>
      <c r="D14" s="25"/>
      <c r="E14" s="26">
        <f>SUM(E3:E13)</f>
        <v>2350000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Incremento</vt:lpstr>
      <vt:lpstr>2024 Fraijanes</vt:lpstr>
      <vt:lpstr>2024 Cariari</vt:lpstr>
      <vt:lpstr>Total por Parques</vt:lpstr>
      <vt:lpstr>2024 Sabana</vt:lpstr>
      <vt:lpstr>2024 P.Paz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Rosa Gutiérrez Porras</dc:creator>
  <cp:lastModifiedBy>Rafael Bustamante Morales</cp:lastModifiedBy>
  <dcterms:created xsi:type="dcterms:W3CDTF">2023-08-25T21:06:27Z</dcterms:created>
  <dcterms:modified xsi:type="dcterms:W3CDTF">2024-01-25T16:23:31Z</dcterms:modified>
</cp:coreProperties>
</file>