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icodergocr-my.sharepoint.com/personal/marcela_varela_icoder_go_cr/Documents/RESPALDO UPI/POI/Año_2024/2_Modificaciones_PE_2024/2_Ajuste_PO-2024/"/>
    </mc:Choice>
  </mc:AlternateContent>
  <xr:revisionPtr revIDLastSave="2" documentId="13_ncr:1_{1F538455-3AB5-406F-800B-D2BA7FA980AC}" xr6:coauthVersionLast="47" xr6:coauthVersionMax="47" xr10:uidLastSave="{057A9AAC-EC8C-447B-A696-8DE67BE3C3CE}"/>
  <bookViews>
    <workbookView xWindow="20370" yWindow="-120" windowWidth="29040" windowHeight="15840" xr2:uid="{176F10D3-6865-494A-A14B-BC3E3B63B744}"/>
  </bookViews>
  <sheets>
    <sheet name="Anexo 2-MAPP" sheetId="11" r:id="rId1"/>
    <sheet name="Anexo 3-Indicadores_DN" sheetId="9" r:id="rId2"/>
    <sheet name="Anexo 3-Indicadores_DAF " sheetId="10" r:id="rId3"/>
    <sheet name="Anexo 3-Indicadores_Deporte  " sheetId="3" r:id="rId4"/>
    <sheet name="Anexo 3-Indicadores_Gestión" sheetId="7" r:id="rId5"/>
    <sheet name="Anexo 4-FTPIP " sheetId="25" r:id="rId6"/>
    <sheet name="Anexo 5-Identif PEG_Original" sheetId="24" r:id="rId7"/>
    <sheet name="Anexo 6-Riesgos_Dir. Superior" sheetId="21" r:id="rId8"/>
    <sheet name="Anexo 6-Riesgos_Deporte y Recr " sheetId="16" r:id="rId9"/>
    <sheet name="Anexo_6_Riesgos_Gestión_Inst" sheetId="20" r:id="rId10"/>
  </sheets>
  <externalReferences>
    <externalReference r:id="rId11"/>
  </externalReferences>
  <definedNames>
    <definedName name="Excel_BuiltIn_Print_Titles_2_1" localSheetId="5">#REF!</definedName>
    <definedName name="Excel_BuiltIn_Print_Titles_2_1" localSheetId="8">#REF!</definedName>
    <definedName name="Excel_BuiltIn_Print_Titles_2_1" localSheetId="7">#REF!</definedName>
    <definedName name="Excel_BuiltIn_Print_Titles_2_1" localSheetId="9">#REF!</definedName>
    <definedName name="Excel_BuiltIn_Print_Titles_2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9" i="11" l="1"/>
  <c r="AG17" i="11"/>
  <c r="AG37" i="11" l="1"/>
  <c r="M14" i="25" l="1"/>
  <c r="M13" i="25"/>
  <c r="M12" i="25"/>
  <c r="M11" i="25"/>
  <c r="M10" i="25"/>
  <c r="AG14" i="11" l="1"/>
  <c r="AG27" i="11"/>
  <c r="A5" i="20" l="1"/>
  <c r="AG43" i="11" l="1"/>
  <c r="AG36" i="11" l="1"/>
  <c r="AG49" i="11" l="1"/>
</calcChain>
</file>

<file path=xl/sharedStrings.xml><?xml version="1.0" encoding="utf-8"?>
<sst xmlns="http://schemas.openxmlformats.org/spreadsheetml/2006/main" count="1733" uniqueCount="750">
  <si>
    <r>
      <t xml:space="preserve">MATRIZ DE ARTICULACION PLAN PRESUPUESTO </t>
    </r>
    <r>
      <rPr>
        <b/>
        <sz val="72"/>
        <color rgb="FF0070C0"/>
        <rFont val="Century Gothic"/>
        <family val="2"/>
      </rPr>
      <t>2024</t>
    </r>
  </si>
  <si>
    <t xml:space="preserve">Nombre de la Institución: Instituto Costarricense del Deporte y Recreación </t>
  </si>
  <si>
    <t xml:space="preserve">Nombre del jerarca de la institución: Donald Rojas Fernández </t>
  </si>
  <si>
    <t>Ministro(a) Rector(a): Mary Munive Angermüller</t>
  </si>
  <si>
    <t>OBJETIVOS DE DESARROLLO SOSTENIBLE (ODS)</t>
  </si>
  <si>
    <t>PEN 2050</t>
  </si>
  <si>
    <t>PNDIP 2023-2026</t>
  </si>
  <si>
    <t>PEI</t>
  </si>
  <si>
    <t>PROGRAMACIÓN ESTRATÉGICA PRESUPUESTARIA</t>
  </si>
  <si>
    <t>Intervención</t>
  </si>
  <si>
    <t>Meta</t>
  </si>
  <si>
    <t>Indicador</t>
  </si>
  <si>
    <t>SECTOR</t>
  </si>
  <si>
    <t>OBJETIVO SECTORIAL</t>
  </si>
  <si>
    <t>INDICADOR</t>
  </si>
  <si>
    <t>LINEA BASE</t>
  </si>
  <si>
    <t>META INDICADOR SECTORIAL</t>
  </si>
  <si>
    <t>INTERVENCION PUBLICA</t>
  </si>
  <si>
    <t>OBJETIVO</t>
  </si>
  <si>
    <t xml:space="preserve">LINEA BASE </t>
  </si>
  <si>
    <t>META INDICADOR</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</si>
  <si>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</si>
  <si>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</si>
  <si>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</si>
  <si>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</si>
  <si>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</si>
  <si>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</si>
  <si>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</si>
  <si>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</si>
  <si>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ESTIMACIÓN ANUAL DE RECURSOS PRESUPUESTARIOS (en millones de colones)</t>
  </si>
  <si>
    <t>SUPUESTOS, NOTAS TÉCNICAS Y OBSERVACIONES</t>
  </si>
  <si>
    <t>DESCRIPCIÓN</t>
  </si>
  <si>
    <t>CANTIDAD</t>
  </si>
  <si>
    <t>USUARIO (A)</t>
  </si>
  <si>
    <t>MONTO</t>
  </si>
  <si>
    <t>FUENTE DE FINANCIAMIENTO</t>
  </si>
  <si>
    <t>t</t>
  </si>
  <si>
    <t>DESEMPEÑO PROYECTADO</t>
  </si>
  <si>
    <t>FF</t>
  </si>
  <si>
    <t>ANUAL</t>
  </si>
  <si>
    <t>t+1</t>
  </si>
  <si>
    <t>t+2</t>
  </si>
  <si>
    <t>t+3</t>
  </si>
  <si>
    <t>Objetivo 3: Garantizar una vida sana y promover el bienestar de todos a todas las edades.</t>
  </si>
  <si>
    <t>Estrategia Nacional para el Abordaje Integral de las Enfermedades Crónicas no Transmisibles y obesidad.
(Ponadraf 2020-2030)</t>
  </si>
  <si>
    <t xml:space="preserve">2026: 34,1% de la población que realiza actividad física media. 
2030: 36,1%  de la población que realiza actividad física media. </t>
  </si>
  <si>
    <t>Porcentaje de la población que realiza actividad física media.</t>
  </si>
  <si>
    <t xml:space="preserve">Sector Salud </t>
  </si>
  <si>
    <t>Mejorar las condiciones de la salud de la población traducido en años libres de enfermedad, como producto de la atención oportuna e integral de las patologías que afectan a la población y fomento de estilos de vida saludables al ampliar el alcance poblacional de los Seguros de Salud y Pensiones.</t>
  </si>
  <si>
    <t>Número de años de esperanza de vida
saludable (EVS).</t>
  </si>
  <si>
    <t>2021: 69.38 años</t>
  </si>
  <si>
    <t>69,74 años</t>
  </si>
  <si>
    <t>69,89 años</t>
  </si>
  <si>
    <t>Estrategia Nacional para el Abordaje Integral de las Enfermedades Crónicas no Transmisibles y obesidad.</t>
  </si>
  <si>
    <t>Aumentar la práctica regular de la actividad física sistemática, durante las diferentes etapas de vida de las personas, mediante programas y proyectos desarrollados en las comunidades desde una perspectiva de derechos humanos y de género, contribuyendo con un estilo de vida saludable en la población nacional en el marco de acción de la Política Nacional del Deporte, La Recreación y la Actividad Física.</t>
  </si>
  <si>
    <t>2019: 5,2 de cada 1000 habitantes a nivel nacional
Mujeres: 2,6
Hombre: 2,6</t>
  </si>
  <si>
    <t>6 de cada 1000
habitantes a nivel nacional
Mujeres: 3
Hombres: 3</t>
  </si>
  <si>
    <t>7,5 por cada 1000 habitantes a nivel nacional
Mujeres: 3.75
Hombres: 3.75</t>
  </si>
  <si>
    <t>9 por cada mil habitantes a nivel nacional
Mujeres: 4,5
Hombres: 4,5</t>
  </si>
  <si>
    <t>10,5 por cada mil habitantes a nivel nacional
Mujeres: 5,25
Hombres: 5,25</t>
  </si>
  <si>
    <t>OE. 1.1. Contribuir al acceso inclusivo de las personas al deporte, la recreación y la actividad física, mediante el desarrollo de programas y proyectos articulados con entes públicos, privados y de la sociedad civil organizada, construyendo ambientes de desarrollo sostenible y bienestar en la población.</t>
  </si>
  <si>
    <t>CODIGO: 2000  Deporte y Recreación</t>
  </si>
  <si>
    <t xml:space="preserve">PF.01. Programas y proyectos para aumentar la práctica regular de actividad física sistemática. </t>
  </si>
  <si>
    <t>Población a nivel nacional (desde la niñez hasta adulto mayor) que durante todo el curso de vida participa en los programas y proyectos de actividad física (Programas Actívate, Escalemos en Equipo, Juegos Deportivos Nacionales, Proyecto Gimnasio de Acondicionamiento Físico, entre otros) en las diferentes comunidades del país.
.</t>
  </si>
  <si>
    <t>2024: 7,5 de cada 1000 habitantes a nivel nacional
2025: 9 de cada mil habitantes a nivel nacional
2026: 10,5 de cada mil habitantes a nivel nacional
2027: No disponible</t>
  </si>
  <si>
    <t>Población en general: Niñez y adolescencia, persona joven, adulto, personas con ENTS y personas adultas mayores.</t>
  </si>
  <si>
    <t>PF.01.01 Tasa de población que realiza actividad física sistemática por cada 1000 habitantes</t>
  </si>
  <si>
    <t>7,5 de cada 1000 habitantes a nivel nacional</t>
  </si>
  <si>
    <t>9 de cada mil habitantes a nivel nacional</t>
  </si>
  <si>
    <t>10,5 de cada mil habitantes a nivel nacional</t>
  </si>
  <si>
    <t>ND</t>
  </si>
  <si>
    <t>2019: 5,2 por cada 1000 habitantes a nivel nacional
Mujeres: 2,6
Hombres: 2,6</t>
  </si>
  <si>
    <t>PI.01.01 Financiamiento a CCDR para el desarrollo de proyectos en el marco del Programa Actívate.</t>
  </si>
  <si>
    <t xml:space="preserve">Se financian proyectos a los CCDR que promueven la práctica del deporte, recreación y actividad física.
</t>
  </si>
  <si>
    <t>USUARIOS: CCDRs BENEFICIARIOS:  Población en general: Niñez y adolescencia, persona joven, adulto, personas con ENTS y personas adultas mayores.</t>
  </si>
  <si>
    <t>PI.01.01.01 Número de CCDR financiados.</t>
  </si>
  <si>
    <t>2022: 21 CCDR</t>
  </si>
  <si>
    <t>TABACO 
FODESAF</t>
  </si>
  <si>
    <t>2019: 5,2 por cada 1000 habitantes a nivel nacional
Mujeres: 2,6
Hombres: 2,7</t>
  </si>
  <si>
    <t>7 de cada 1000
habitantes a nivel nacional
Mujeres: 3
Hombres: 3</t>
  </si>
  <si>
    <t>7,5 por cada 1000 habitantes a nivel nacional
Mujeres: 3.75
Hombres: 3.76</t>
  </si>
  <si>
    <t>10 por cada mil habitantes a nivel nacional
Mujeres: 4,5
Hombres: 4,5</t>
  </si>
  <si>
    <t>10,5 por cada mil habitantes a nivel nacional
Mujeres: 5,25
Hombres: 5,26</t>
  </si>
  <si>
    <t>2022:   
61</t>
  </si>
  <si>
    <t>Personas  que participan en todo el procesos del Programa de Juegos Deportivos Nacionales.</t>
  </si>
  <si>
    <t>2024: 17750
2025: 18000
2026:18250
2027: 18500</t>
  </si>
  <si>
    <t xml:space="preserve">USUARIOS: CCDRs, Asociaciones, Federaciones de deporte convencional y adaptado. BENEFICIARIOS:  Deportistas de deporte convencional y adaptado. </t>
  </si>
  <si>
    <t>2022: 17070 personas</t>
  </si>
  <si>
    <t xml:space="preserve">Organizaciones que reciben asistencia para promover la práctica del deporte, recreación y actividad física en las distintas comunidades. 
</t>
  </si>
  <si>
    <t>2024: 48
2025: 60
2026: 72
2027: 84</t>
  </si>
  <si>
    <t xml:space="preserve">Eventos deportivos y recreativos desarrollados en las comunidades. </t>
  </si>
  <si>
    <t>2024: 65
2025: 70
2026: 75
2027: 80</t>
  </si>
  <si>
    <r>
      <t>USUARIOS: Organizaciones Locales y Cantonales</t>
    </r>
    <r>
      <rPr>
        <u/>
        <sz val="26"/>
        <rFont val="Arial"/>
        <family val="2"/>
      </rPr>
      <t xml:space="preserve"> BENEFICIARIOS</t>
    </r>
    <r>
      <rPr>
        <sz val="26"/>
        <rFont val="Arial"/>
        <family val="2"/>
      </rPr>
      <t xml:space="preserve">:  Población en general: Niñez y adolescencia, persona joven, adulto y adulto mayor.     </t>
    </r>
  </si>
  <si>
    <t xml:space="preserve">2022: 61 actividades </t>
  </si>
  <si>
    <t>OE. 1.4. Crear estrategias de innovación, investigación y desarrollo por medio de la promoción de redes colaborativas de trabajo a nivel nacional e internacional, que contribuyan a la generación de valor público en materia deportiva, recreativa y de la actividad física.</t>
  </si>
  <si>
    <t>Informe final de Evaluación con los resultados obtenidos</t>
  </si>
  <si>
    <t>2024: 1
2025: 2
2026: 2
2027: 2</t>
  </si>
  <si>
    <t>USUARIOS: Personas capacitadas en los procesos del Icoder
Organizaciones Locales y Cantonales.</t>
  </si>
  <si>
    <t>2022: 1 informe</t>
  </si>
  <si>
    <t>OE.3.2. Posicionar al ICODER mediante estrategias de formación y capacitación en el deporte, la recreación y la actividad física, en cumplimiento de la Ley 7800 y la PONADRAF 2020-2030.</t>
  </si>
  <si>
    <t>Capacitaciones técnicas dirigidas a los diferentes actores del deporte y la recreación</t>
  </si>
  <si>
    <t>Actores del Deporte y la Recreación que reciben capacitación técnica</t>
  </si>
  <si>
    <t>2022: 
26</t>
  </si>
  <si>
    <t xml:space="preserve">Becas deportivas asignadas a deportistas seleccionados por la Comisión permante de Selecciones Nacionales </t>
  </si>
  <si>
    <t>2024: 150
2025: 170
2026: 180
2027: 150</t>
  </si>
  <si>
    <t>Deportistas de alto rendimiento y de proyección</t>
  </si>
  <si>
    <t>2022: 190</t>
  </si>
  <si>
    <t xml:space="preserve">Consultas atendidas a los atletas seleccionados nacionales por los profesionales del proceso de Salud Deportiva. </t>
  </si>
  <si>
    <t>2024: 2100
2025: 2300
2026: 2500
2027: 2700</t>
  </si>
  <si>
    <t xml:space="preserve">Atletas seleccionados nacionales. </t>
  </si>
  <si>
    <t>2022: 2580 consultas</t>
  </si>
  <si>
    <t xml:space="preserve">OE. 2.1. Impulsar estrategias en gestión de la calidad dentro de todos los procesos, bienes y servicios del ICODER para asegurar la mejora continua institucional. </t>
  </si>
  <si>
    <t xml:space="preserve">Codigo: 3000 Gestión Instalaciones Deportivas y Recreativas  </t>
  </si>
  <si>
    <t xml:space="preserve">PF.01 Instalaciones deportivas y recreativas con condiciones adecuadas para operación. </t>
  </si>
  <si>
    <t xml:space="preserve">Atención de solicitudes de permisos  a personas fisicas y/o juridicas para el desarrollo de actividades de capacitaciój, deportivas, recreativas y culturales en instalaciones administradas por el Icoder. </t>
  </si>
  <si>
    <t>2024: 90%
2025: 90%
2026: 90%
2027: 90%</t>
  </si>
  <si>
    <t>Entidades deportivas y comunidades  Beneficiarios: Población en general.</t>
  </si>
  <si>
    <t>PF.01.01. Porcentaje de solicitudes de uso de instalaciones aprobadas.</t>
  </si>
  <si>
    <t>2022: 97,96%</t>
  </si>
  <si>
    <t xml:space="preserve">SALUD ORDINARIO 
TABACO </t>
  </si>
  <si>
    <t xml:space="preserve">Recursos económicos ejecutados  en las  Instalaciones bajo la Administración del ICODER que deben estar en condiciones de operación  y al servicio a los usuarios. 
</t>
  </si>
  <si>
    <t xml:space="preserve">PF.01.02. Porcentaje de Recursos ejecutados. </t>
  </si>
  <si>
    <t>2022: 92,15%</t>
  </si>
  <si>
    <t>Fiscalización del cumplimiento de los convenios de instalaciones propiedad del ICODER cedidas a terceros.</t>
  </si>
  <si>
    <t>2024: 100%
2025: 100%
2026: 100%
2027: 100%</t>
  </si>
  <si>
    <t>PF.01.03. Porcentaje de  convenios de instalaciones fiscalizados.</t>
  </si>
  <si>
    <t>2022: 81,14%</t>
  </si>
  <si>
    <t xml:space="preserve">Estrategias para aumento del ingreso de recursos propios para la sostenibilidad de instalaciones administradas por el Icoder </t>
  </si>
  <si>
    <t xml:space="preserve">PF.01.04. Porcentaje de aumento del ingreso de recursos propios. </t>
  </si>
  <si>
    <t>PF.02 Dotar de infraestructura Deportiva y Recreativa</t>
  </si>
  <si>
    <t>Proyectos de infraestructura deportiva y recreativa formulados en la etapa de idea</t>
  </si>
  <si>
    <t>Entidades deportivas y comunidades  Beneficiarios: Población en general</t>
  </si>
  <si>
    <t xml:space="preserve">PF.02.01. Número de Proyectos  en la etapa de idea </t>
  </si>
  <si>
    <t>2022: 
5</t>
  </si>
  <si>
    <t>Proyectos de infraestructura deportiva y recreativa a nivel de inversión.</t>
  </si>
  <si>
    <t>PF.02.02 Número de Proyectos a nivel de inversión</t>
  </si>
  <si>
    <t xml:space="preserve">2022: 5
</t>
  </si>
  <si>
    <t>Fiscalización técnica de transferencias realizadas a entidades para la formulación y construcción de infraestructura deportiva y recreativa.</t>
  </si>
  <si>
    <t>PF.02.03. Número de proyectos de transferencia de capital fiscalizados</t>
  </si>
  <si>
    <t>2022:
35</t>
  </si>
  <si>
    <t xml:space="preserve">Asesorías técnica para el desarrollo de proyectos de  infraestructura deportiva y recreativa a  lo interno y externo del ICODER. </t>
  </si>
  <si>
    <t>PF.02.04. Porcentaje de asesorías comunales atendidas</t>
  </si>
  <si>
    <t>2022:
100%</t>
  </si>
  <si>
    <t xml:space="preserve">Objetivo 16. Promover sociedades pacíficas e inclusivas para el desarrollo sostenible, facilitar el acceso a la justicia para todos y construir a todos los niveles instituciones eficaces e inclusivas que rindan cuentas.
Meta16.6: Crear a todos los niveles instituciones eficaces y transparentes que rindan cuentas
</t>
  </si>
  <si>
    <t>OE. 2.2. Continuar con el proceso de innovación tecnológica de la gestión institucional, mediante la implementación del Plan Estratégico de Tecnologías de la Información, para la optimización y transparencia en la función pública.</t>
  </si>
  <si>
    <t xml:space="preserve">CODIGO:1000
Dirección Superior </t>
  </si>
  <si>
    <t xml:space="preserve">PF.01.  Direccionamiento Institucional (Medición de la calidad de los servicios, Comunicación), Planificación, Asesoría legal, Plan Estratégico de Tecnologías de Información, y soporte administrativo a la Auditoría Interna y CONAD y PONADRAF.  
</t>
  </si>
  <si>
    <t xml:space="preserve">Planes de Trabajo (Ejecución)
</t>
  </si>
  <si>
    <t>2024: 95%
2025: 95%
2026: 95%
2027: 95%</t>
  </si>
  <si>
    <t>Funcionarios ICODER</t>
  </si>
  <si>
    <t xml:space="preserve">
PF.01.01. Porcentaje de cumplimiento del plan de trabajo de Dirección Nacional 
</t>
  </si>
  <si>
    <t>OE. 2.6. Desarrollar estrategias de seguimiento y evaluación de las políticas, planes, programas y proyectos del ICODER, por medio de la cooperación y las alianzas estratégicas, para la mejora continua institucional.</t>
  </si>
  <si>
    <t>OE. 2.3. Actualizar las políticas, normas y procedimientos internos, para asegurar su pertinencia con base en las necesidades nacionales e internacionales.</t>
  </si>
  <si>
    <t>OE. 2.5. Garantizar la optimización en el uso de los recursos públicos gestionados por el ICODER, mediante la práctica de la eficiencia, la eficacia y la transparencia para el alcance de los objetivos y metas institucionales.</t>
  </si>
  <si>
    <t xml:space="preserve">PI.01.01. Ejecución presupuestaria en el Direccionamiento Institucional, acuerdos de CNDR ejecutados Planes y proyectos aprobados Convenios de cooperación y sin contraprestación suscritos, fiscalización (auditoria).       </t>
  </si>
  <si>
    <t>Presupuesto Asignado</t>
  </si>
  <si>
    <t>PI.01.01.01 Porcentaje de ejecución presupuestaria</t>
  </si>
  <si>
    <t>2022: 88,08%</t>
  </si>
  <si>
    <t>OE. 2.4. Impulsar la Gestión del Talento Humano como una herramienta para la transformación de los Recursos Humanos del ICODER.</t>
  </si>
  <si>
    <t xml:space="preserve">PF.02.  Servicios de apoyo para la gestión institucional (Archivo Institucional, Talento Humano, Adquisición de bienes y servicios, gestión financiera y administrativa)         </t>
  </si>
  <si>
    <t xml:space="preserve">
Planes de Trabajo (Ejecución)
 </t>
  </si>
  <si>
    <t xml:space="preserve">Funcionarios del ICODER </t>
  </si>
  <si>
    <t>PF.02.01 Porcentaje de cumplimiento del plan de trabajo del Departamento</t>
  </si>
  <si>
    <t>NA</t>
  </si>
  <si>
    <t xml:space="preserve">PI.02.01. Ejecución presupuestaria en el sistema de gestión administración y financiera.    Soporte administrativo y financiero y técnico .  </t>
  </si>
  <si>
    <t xml:space="preserve">Presupuesto Asigando </t>
  </si>
  <si>
    <t>PI.02.01.01 Porcentaje de ejecución presupuestaria</t>
  </si>
  <si>
    <t>2022: 87, 35%</t>
  </si>
  <si>
    <t>PROGRAMA DIRECCIÓN SUPERIOR</t>
  </si>
  <si>
    <t xml:space="preserve">Ficha técnica del indicador: </t>
  </si>
  <si>
    <t>Elemento</t>
  </si>
  <si>
    <t>Descripción</t>
  </si>
  <si>
    <t>Nombre del Indicador</t>
  </si>
  <si>
    <t xml:space="preserve">PF.01.01 Porcentaje de cumplimiento del plan de trabajo de Dirección Nacional </t>
  </si>
  <si>
    <t>Definición Conceptual</t>
  </si>
  <si>
    <t xml:space="preserve">Corresponde al cumplimiento de los planes de trabajo presentados por los procesos de Medición de la calidad de los servicios, Comunicación y las Unidades de Planificación, Asesoría legal, Tecnologías de Información, y los centros de costo de  Comisión Nacional Antidopaje (CONAD) y la Politica Nacional del Deporte, La Recreación y la Actividad Físia (PONADRAF).  </t>
  </si>
  <si>
    <t>Fórmula de cálculo</t>
  </si>
  <si>
    <t>Y=((ΣX)/N)</t>
  </si>
  <si>
    <t>Componentes de la fórmula de Cálculo</t>
  </si>
  <si>
    <t>Y= Porcentaje de cumplimiento del plan de trabajo de la Dirección Nacional 
X= Porcentaje de cumplimiento de planes de trabajo de las unidades, procesos y centros de costos (CONDAD, PONDRAF).
N= Cantidad de informes de rendición de cuentas de las Unidades, procesos  y centro de costos asociados</t>
  </si>
  <si>
    <t>Unidad de medida del indicador</t>
  </si>
  <si>
    <t xml:space="preserve">Porcentaje </t>
  </si>
  <si>
    <t>Interpretación</t>
  </si>
  <si>
    <t>El resultado indica el nivel de cumplimiento de la Dirección Nacional de acuerdo al avance de cada plan de trabajo de las Unidades o procesos que la conforman.</t>
  </si>
  <si>
    <t>Desagregación</t>
  </si>
  <si>
    <t>No aplica</t>
  </si>
  <si>
    <t>Línea Base</t>
  </si>
  <si>
    <t xml:space="preserve">No disponible </t>
  </si>
  <si>
    <t>Periocidad</t>
  </si>
  <si>
    <t>Semestral, Anual</t>
  </si>
  <si>
    <t>Fuente</t>
  </si>
  <si>
    <t xml:space="preserve">Resgistros de las Unidades de Planificación Institucional, Asesoría Legal, Tecnologías de Información, procesos de Medición de la Calidad de los servicios, Comunicación y centros de costo de la CONAD y PONADRAF. </t>
  </si>
  <si>
    <t>Clasificación</t>
  </si>
  <si>
    <t xml:space="preserve">Producto </t>
  </si>
  <si>
    <t>Tipo de operación estadística</t>
  </si>
  <si>
    <t xml:space="preserve">Registros administrativos </t>
  </si>
  <si>
    <t xml:space="preserve">Comentarios Generales </t>
  </si>
  <si>
    <t xml:space="preserve">Indica el grado de ejecución de los recursos asignados a las labores de dirección y apoyo administrativo, según los planes de trabajo de los procesos de Medición de la calidad de los servicios, Comunicación y las Unidades de Planificación, Asesoría legal, Tecnologías de Información, y los centros de costo de  Comisión Nacional Antidopaje (CONAD) y la Politica Nacional del Deporte, La Recreación y la Actividad Físia (PONADRAF).  </t>
  </si>
  <si>
    <t>X=(Presupuesto ejecutado/Presupuesto asignado).</t>
  </si>
  <si>
    <t>X=Porcentaje de ejecución presupuestaria
Presupuesto ejecutados por el suprograma presupuestario
Presupuesto total asignado al suprograma presupuestario</t>
  </si>
  <si>
    <t>El resultado indica el nivel de ejecución de los recursos asignados  para el cumplimiento de los planes de trabajo establecidos por cada una de las unidades, procesos y centro de costos que lo conforman.</t>
  </si>
  <si>
    <t>Mensual</t>
  </si>
  <si>
    <t>Sistema de Información para la Gestión Administrativa y Financiera,  Registros del Departamento Administración y Finanzas del ICODER.</t>
  </si>
  <si>
    <t xml:space="preserve">Corresponde al cumplimiento de los planes de trabajo presentados por las Unidades de Recursos Humanos, Administrativa, Financiera y los procesos Archivo Institucional, Adquisicion de bienes y servicios. </t>
  </si>
  <si>
    <t xml:space="preserve">Y= Porcentaje de cumplimiento del plan de trabajo del Departamento
X= porcentaje de cumplimiento de planes de trabajo de cada unidad y proceso.
N= cantidad de informes de rendición de cuentas de las Unidades y procesos asociados. </t>
  </si>
  <si>
    <t>El resultado indica el nivel de cumplimiento del Departamento de acuerdo al avance de cada plan de trabajo de las Unidades o procesos que lo conforman.</t>
  </si>
  <si>
    <t>No disponible</t>
  </si>
  <si>
    <t>Registros de las Unidades de Recursos Humanos, Financiera y Administrativa.</t>
  </si>
  <si>
    <t>Indica el grado de ejecución de los recursos asignados a las labores de dirección y apoyo administrativo, según los planes de trabajo de las Unidades Administrativa, Financiera y Recusos Humanos, y los procesos: Archivo Institucional, Adquisicion de bienes y servicios.</t>
  </si>
  <si>
    <t>El resultado indica el nivel de ejecución de los recursos asignados  para el cumplimiento de los planes de trabajo establecidos por cada una de las unidades y procesos</t>
  </si>
  <si>
    <t>2022: 88,8%</t>
  </si>
  <si>
    <t xml:space="preserve">Mensual </t>
  </si>
  <si>
    <t xml:space="preserve">PROGRAMA DEPORTE Y RECREACIÓN </t>
  </si>
  <si>
    <t xml:space="preserve">Fichas técnicas del indicador: </t>
  </si>
  <si>
    <t>Nombre del indicador</t>
  </si>
  <si>
    <t>Definición conceptual</t>
  </si>
  <si>
    <t>Población: es toda la población a nivel nacional (desde la niñez hasta adulto mayor) que durante todo el curso de vida participa en los programas y proyectos de actividad física (Programas Actívate, Escalemos en Equipo, Juegos Deportivos Nacionales, Proyecto Gimnasio de Acondicionamiento Físico, entre otros) en las diferentes comunidades del país.
Actividad Física: cualquier movimiento corporal producido por los músculos y esqueleto que exige gasto de energía.
Modalidad de la Actividad Física: el ejercicio, deporte o actividad recreativa que realiza la persona para mejorar la condición física.
Actividad física sistemática: actividad física planificada y estructurada que se realizar por 150 minutos o más a la semana por medio del deporte y la recreación, que estimula trabajar los músculos esqueléticos y requiere de un gasto energético con el fin último de prevenir enfermedades no transmisibles (ECNT) y la promoción de estilos de vida saludables.
Deporte: actividad física, ejercida como juego o competición, cuya práctica supone entrenamiento y sujeción a normas.
Actividad Recreativa: es aquella que se realiza voluntaria, socialmente aceptada, donde la motivación esencial de la persona es el esparcimiento y el aprovechamiento positivo del tiempo libre.
Curso de vida: “El curso de la vida comprende la sucesión de eventos que ocurren a lo largo de la existencia de las personas y las poblaciones, los cuales interactúan para influir en su salud desde la preconcepción hasta la muerte, o incluso trascender a futuras generaciones. La perspectiva del curso de la vida sirve como base para predecir escenarios futuros en la salud. Las trayectorias, la temporalidad, las transiciones, los períodos críticos, la interconexión de vidas y los efectos acumulativos conforman la plataforma conceptual para que, como parte de la evidencia científica disponible, se contribuya a modelar los escenarios de la salud” (OPS, Construyendo la salud en el curso de vida, 2017).</t>
  </si>
  <si>
    <t>X= (P/H)*100</t>
  </si>
  <si>
    <t>Componentes involucrados en la fórmula del cálculo</t>
  </si>
  <si>
    <t>X= Tasa de población que realiza actividad física sistemática por cada 1000 habitantes.
P= Total de población que realiza actividad física sistemática (datos obtenidos de los registros administrativos (base de datos, expedientes administrativos del Icoder) sobre el total de la población participante en los programas y proyectos).
H= Total de habitantes del país estimado a mitad de año.</t>
  </si>
  <si>
    <t>Unidad de medida</t>
  </si>
  <si>
    <t>Tasa</t>
  </si>
  <si>
    <t>Porcentaje de personas que realizan actividad física de forma sistemática y estructurada por 150 minutos o más a la semana.</t>
  </si>
  <si>
    <t>Geográfica</t>
  </si>
  <si>
    <t>Nacional</t>
  </si>
  <si>
    <t>Temática</t>
  </si>
  <si>
    <t xml:space="preserve">Condiciones para la igualdad </t>
  </si>
  <si>
    <t>Línea base</t>
  </si>
  <si>
    <t>2023-2026: 10,5 de cada mil habitantes a nivel nacional
2023: 5,2 de cada 1000 habitantes a nivel nacional
Mujeres: 2,6
Hombres: 2,6
2024: 7,5 de cada 1000 habitantes a nivel nacional
Mujeres: 3.75
Hombres:
3.75
2025: 9 de cada mil habitantes a nivel nacional
Mujeres: 4,5
Hombres: 4,5
2026: 10,5 de cada mil habitantes a nivel nacional
Mujeres: 5,25
Hombres: 5,25</t>
  </si>
  <si>
    <t>Periodicidad</t>
  </si>
  <si>
    <t>Semestral y anual</t>
  </si>
  <si>
    <t>Fuente de información</t>
  </si>
  <si>
    <t xml:space="preserve">Dpto. Deporte y Recreación </t>
  </si>
  <si>
    <t>) Impacto.
() Efecto.
(x) Producto.</t>
  </si>
  <si>
    <t xml:space="preserve">Registro administrativo </t>
  </si>
  <si>
    <t xml:space="preserve"> Indicador de Objetivo de Desarrollo Sostenible (ODS) vinculado</t>
  </si>
  <si>
    <t>Objetivo 3 
Indicador 3.4.1.</t>
  </si>
  <si>
    <t>Tipo de relación ODS vinculado</t>
  </si>
  <si>
    <t>Directa ( )
Indirecta (X)</t>
  </si>
  <si>
    <t>Medida priorizada por el Consenso de Montevideo</t>
  </si>
  <si>
    <t>Medida prioritaria A y medida específica (acuerdo) 2.</t>
  </si>
  <si>
    <t>Vinculación con el Plan Regional de Desarrollo</t>
  </si>
  <si>
    <t>N/A</t>
  </si>
  <si>
    <t>Comentarios generales</t>
  </si>
  <si>
    <t>Los resultados de este indicador no son acumulados.
Las metas se formulan con base en datos obtenidos de los informes de resultados del período 2019.
Las metas se formulan con base en la capacidad operativa (presupuesto-recurso humano), y la demanda del servicio.
El alcance de la meta es para toda la población en general que se vea beneficiada con los programas y proyectos de actividad física en las diferentes comunidades del país. Actualmente los datos no se encuentran regionalizados.</t>
  </si>
  <si>
    <t xml:space="preserve">CCDR: Comités Cantonales de Deporte y Recreación.
Financiamiento: proceso mediante el cual se otorgan aportes económicos a los CCDR para la formulación de proyectos y programas de actividad física y recreación  según la planificación de cada comunidad en apego al plan de trabajo y presupuesto aprobado por la respectiva municipalidad.
</t>
  </si>
  <si>
    <t xml:space="preserve">
Sumatoria de Comités Cantonales de Deporte y Recreación que reciben financiamiento.</t>
  </si>
  <si>
    <t xml:space="preserve">X= CCDR financiados </t>
  </si>
  <si>
    <t xml:space="preserve">Número </t>
  </si>
  <si>
    <t xml:space="preserve">Cantidad de Comites Cantonales de Deporte y Recreación que cuentan con apoyo económico para la ejecución de sus proyectos deportivos, recreativos y de actividad física.
</t>
  </si>
  <si>
    <t xml:space="preserve">Cantonal
</t>
  </si>
  <si>
    <t xml:space="preserve">Cantones beneficiados
</t>
  </si>
  <si>
    <t xml:space="preserve">Semestral y Anual </t>
  </si>
  <si>
    <t xml:space="preserve">Dpto. de Deporte y Recreación, ICODER </t>
  </si>
  <si>
    <t>(  )Impacto
(  )Efecto
(X ) Producto</t>
  </si>
  <si>
    <t>Registros administrativos del Dpto de Deporte y Recreación</t>
  </si>
  <si>
    <t>Cantidad de entidades que recibieron el aporte</t>
  </si>
  <si>
    <t>Todos los años se giran recursos a las Entidades deportivas y recreativas que cuentan con idoneidad para el manejo de fondos públicos con el fin de facilitar los procesos de desarrollo deportivo en los distintos deportes a nivel nacional e internacional.</t>
  </si>
  <si>
    <t xml:space="preserve">Aportes otorgados por entidad </t>
  </si>
  <si>
    <t>2022: 61</t>
  </si>
  <si>
    <t>Anual/Con verificación trimestral</t>
  </si>
  <si>
    <t xml:space="preserve">Unidad Relación con Entidades, Departamento de Deporte y Recreación </t>
  </si>
  <si>
    <t xml:space="preserve">Registros administrativos, Dpto de Deporte y Recreación </t>
  </si>
  <si>
    <t>Alfabetización física: La alfabetización física es la motivación, confianza, capacidad física, conocimiento y comprensión para valorar y asumir la responsabilidad de participar en actividades físicas de por vida.</t>
  </si>
  <si>
    <t>Cursos: Son procesos de formación para personas menores de edad que toman en consideración el establecimiento de buenas sedes para el desarrollo de evento, formación de buenas personas para la instrucción a las personas menores de edad y buenos programas, adaptados a la necesidad psico motor de la persona menor de edad en procura del juego como metódo de alfabetización. Este plan piloto considera, atletismo, surf y remo</t>
  </si>
  <si>
    <t>Cantonal</t>
  </si>
  <si>
    <t xml:space="preserve">Sexo biologico </t>
  </si>
  <si>
    <t xml:space="preserve">Anual </t>
  </si>
  <si>
    <t xml:space="preserve">Departamento de Deporte y Recreación </t>
  </si>
  <si>
    <t>(  )Impacto</t>
  </si>
  <si>
    <t>(  )Efecto</t>
  </si>
  <si>
    <t>(X ) Producto</t>
  </si>
  <si>
    <t>Registros administrativos, Dpto de Deporte y Recreación</t>
  </si>
  <si>
    <t>Participación registrada por las incripciones en deportes de cada Comité Cantonal de Deporte y Recreación para los Juegos Deportivos Nacionales.</t>
  </si>
  <si>
    <t>Número de personas  participantes en todo el proceso de Juegos Deportivos Nacionales</t>
  </si>
  <si>
    <t>Personas inscritas por deporte por delegaciones de cada Comité Cantonal de Deporte y Recreación de todo el proceso</t>
  </si>
  <si>
    <t xml:space="preserve">Número deportistas </t>
  </si>
  <si>
    <t>Cantidad de deportistas participantes por disciplina deportiva.</t>
  </si>
  <si>
    <t xml:space="preserve">Nacional </t>
  </si>
  <si>
    <t>2022: 17070 participantes</t>
  </si>
  <si>
    <t>Anual</t>
  </si>
  <si>
    <t xml:space="preserve">Unidad de Programas y Proyectos, Dpto. Deporte y Recreación </t>
  </si>
  <si>
    <t xml:space="preserve">Registros administrativos, Dpto. Deporte y Recreación  </t>
  </si>
  <si>
    <t>Organizaciones: corresponde a todas las organizaciones que presentan proyectos en actividad física y recreación.</t>
  </si>
  <si>
    <t xml:space="preserve">Asistencia en atención de necesidades especificas (materiales, suministros e insumos) que se brinda a cada organización para la ejecución de proyectos de actividad física y recreación que se desarrollan en apego a los planes de trabajo aprobados y  asesoría técnica y administrativa que se brinda a cada organización para la formulación de proyectos de actividad física y recreación. </t>
  </si>
  <si>
    <t>Sumatoria de las organizaciones en las cuales el ICODER colabora con la asistencia en necesidades especificas, asistencia técnica y administrativa para el cumplimiento de los objetivos comunes</t>
  </si>
  <si>
    <t xml:space="preserve">X=Organizaciones con proyectos asistidos </t>
  </si>
  <si>
    <t xml:space="preserve">Corresponde a la cantidad de organizaciones que reciben asesoría para promover la práctica de actividad física y recreación en las distintas comunidades. </t>
  </si>
  <si>
    <t xml:space="preserve">Tipo de Organización </t>
  </si>
  <si>
    <t>2024: 48.</t>
  </si>
  <si>
    <t>2025: 60</t>
  </si>
  <si>
    <t>2026: 72</t>
  </si>
  <si>
    <t>2027: 84</t>
  </si>
  <si>
    <t>( ) Impacto.</t>
  </si>
  <si>
    <t>( ) Efecto.</t>
  </si>
  <si>
    <t>(X ) Producto:</t>
  </si>
  <si>
    <t>(  )Unidad de medida</t>
  </si>
  <si>
    <t>( )Gestión</t>
  </si>
  <si>
    <t>Eventos deportivos y recreativos: es la realización de actividades deportivas y recreativas realizadas en coordinación con Comités Cantonales de Deporte y Recreación, con la Red Costarricense de Actividad Física, y con otras entidades relacionadas en la promoción de la Recreación, el Deporte y la Actividad Física.</t>
  </si>
  <si>
    <t>ΣX</t>
  </si>
  <si>
    <t>Sumatoria  de eventos deportivos y recreativos.</t>
  </si>
  <si>
    <t xml:space="preserve">X= eventos deportivos y recreativos. </t>
  </si>
  <si>
    <t>Una actividad recreativa, es un evento intencionado que puede contener diferentes manifestaciones recreativas que procuran el uso positivo del tiempo libre y la promoción de estilos de vida saludables.</t>
  </si>
  <si>
    <t xml:space="preserve">Cantonal </t>
  </si>
  <si>
    <t>2024: 65 eventos</t>
  </si>
  <si>
    <t>2025: 70 eventos</t>
  </si>
  <si>
    <t>2026: 75 eventos</t>
  </si>
  <si>
    <t>2027: 80 eventos</t>
  </si>
  <si>
    <t xml:space="preserve">Registros Administrativos del Dpto. de Deporte y Recreación, ICODER </t>
  </si>
  <si>
    <t>El ICODER brinda  el servicio medico, fisioterateutico, psicologico y nutricional  a deportistas que participan en programas deportivos para satisfacer la demanda del servicio en beneficio de la  salud de los deportistas.</t>
  </si>
  <si>
    <t xml:space="preserve">Sumatoria de la cantidad de atletas atendidos en los servicios de nutrición, medicina, psicología, fisioterapia. </t>
  </si>
  <si>
    <t>Atletas atendidos al año.</t>
  </si>
  <si>
    <t>Número de consultas atendidas anualmente.</t>
  </si>
  <si>
    <t>Se brindan diversos servicios medicos,fisioterateuticos, psicologicos y nutricionales  a deportistas que participan en programas deportivos para satisfacer la demanda del servicio en beneficio de la  salud de los deportistas. Se atienden de forma períodica según cada caso</t>
  </si>
  <si>
    <t>Citas efectuadas por servicio (nutrición, medicina, fisioterapia, psicología) a los atletas que así lo requieran.</t>
  </si>
  <si>
    <t>2022:
2580</t>
  </si>
  <si>
    <t>Proceso de salud deportiva, Unidad de Programas y Proyectos.</t>
  </si>
  <si>
    <t>Registros administrativos, Dpto Deporte y Recreación</t>
  </si>
  <si>
    <t>Informe final de evaluación: es el proudcto final de la realización de un proceso de evaluación externa que permita comprender el impacto de los programas organizados por el ICODER.</t>
  </si>
  <si>
    <t>Resultados obtenidos del proceso de Evaluación.</t>
  </si>
  <si>
    <t>Evaluación realizada.</t>
  </si>
  <si>
    <t>Informe Final</t>
  </si>
  <si>
    <t>Conjunto de preguntas tipificadas dirigidas a una muestra representativa de grupos sociales, para averiguar estados de opinión o conocer otras cuestiones que les afectan.</t>
  </si>
  <si>
    <t>Proceso de Evaluación anual de los programas del Icoder.</t>
  </si>
  <si>
    <t>Medición anual</t>
  </si>
  <si>
    <t>Departamento de Deporte y Recreación</t>
  </si>
  <si>
    <t xml:space="preserve">Dpto. Deporte y Recreación, ICODER </t>
  </si>
  <si>
    <t xml:space="preserve">Implementar un programa de capacitación continua a nivel nacional dirigido a actores del deporte y la recreación basado en las necesidades detectadas. </t>
  </si>
  <si>
    <t>Sumatoria de la cantidad de capacitaciones realizadas.</t>
  </si>
  <si>
    <t>Cantidad de Capacitaciones otorgadas al año.</t>
  </si>
  <si>
    <t>Número de capacitaciones facilitadas.</t>
  </si>
  <si>
    <t>El ICODER como institución pública especializada en deporte, actividad física y recreación tiene como una de sus responsabilidades velar por la formación de las personas que promueven actividades relacionadas en el país. Por lo tanto implementará un programa de formación para todos los actores del sector.</t>
  </si>
  <si>
    <t>2022: 26.</t>
  </si>
  <si>
    <t xml:space="preserve">Proceso de Capacitación Técnica, Departamento de Deporte y Recreación </t>
  </si>
  <si>
    <t xml:space="preserve">Registros administrativos, Dpto. Deporte y Recreación </t>
  </si>
  <si>
    <t>El ICODER realiza una asignación de recursos económicos   a los deportistas  seleccionados por la Comisión permante de Selecciones Nacionales, luego de realizar un estudio preliminar, para facilitar los procesos de entrenamiento deportivo y competición a nivel nacional e internacional.</t>
  </si>
  <si>
    <t>Sumatoria de la cantidad de atletas que recibieron el aporte.</t>
  </si>
  <si>
    <t>Atletas que recibieron el aporte del ICODER.</t>
  </si>
  <si>
    <t>Número de Becas otorgadas.</t>
  </si>
  <si>
    <t>Todos los años se giran recursos a los deportistas con el fin de facilitar los procesos de desarrollo deportivo en los distintos deportes a nivel nacional.</t>
  </si>
  <si>
    <t>Aportes otorgados adeportistas  seleccionados por la Comisión permante de Selecciones Nacionales.</t>
  </si>
  <si>
    <t>2022: 190.</t>
  </si>
  <si>
    <t>2024: 150</t>
  </si>
  <si>
    <t>2025: 170</t>
  </si>
  <si>
    <t>2026: 180</t>
  </si>
  <si>
    <t>2027: 150</t>
  </si>
  <si>
    <t xml:space="preserve">Proceso de Selecciones, Unidad de Programas y proyectos </t>
  </si>
  <si>
    <t>2022: 2580.</t>
  </si>
  <si>
    <t>2024: 2100</t>
  </si>
  <si>
    <t>2025: 2300</t>
  </si>
  <si>
    <t>2026: 2500</t>
  </si>
  <si>
    <t>2027: 2700</t>
  </si>
  <si>
    <t xml:space="preserve">PROGRAMA GESTION DE INSTALACIONES </t>
  </si>
  <si>
    <t xml:space="preserve">Recursos destinados a garantizar la correcta gestion de las instalaciones, en las que se incluye principalmente el control de los permisos de uso de estas y su administración.  </t>
  </si>
  <si>
    <t>(Cantidad de solicitudes aprobadas/ Cantidad de solicitudes recibidas  ) * 100</t>
  </si>
  <si>
    <t xml:space="preserve">X=Cantidad de solicitudes recibidas
y=Cantidad de solicitudes aprobadas </t>
  </si>
  <si>
    <t xml:space="preserve">Porcentaje solicitudes analizadas para la utilización de las Instalaciones bajo la administración del ICODER , con lo que se establece un control de uso pudiendo establecer responsables en cada una de las actividades que se realizan en ellas. </t>
  </si>
  <si>
    <t>A nivel nacional, todo tipo de población.</t>
  </si>
  <si>
    <t>2022: 97,9%</t>
  </si>
  <si>
    <t xml:space="preserve">Unidad de administración y mantenimiento  de Instalaciones, Dpto. Gestión de Instalaciones  </t>
  </si>
  <si>
    <t>Registro administrativo</t>
  </si>
  <si>
    <t xml:space="preserve"> PF.01.02 Porcentaje de Recursos ejecutados</t>
  </si>
  <si>
    <t xml:space="preserve">Recursos  invertidos en la Operación de Parques e Instalaciones deportivas y recreativas </t>
  </si>
  <si>
    <t>(X/Y ) * 100</t>
  </si>
  <si>
    <t xml:space="preserve">X=Recursos Ejecutados
Y= Recursos Disponibles </t>
  </si>
  <si>
    <t>Cantidad de recursos humanos y materiales que se invierten diariamente en la operación de las Instalaciones, por ejemplo pago de servicios (luz, agua, telefono, impuestos, recolección de basura,  etc.), salarios de personal, contrataciones ( mantenimiento de areas verdes, seguridad, limpieza, etc.) que permiten tener en operación las instalaciones.</t>
  </si>
  <si>
    <t>A nivel nacional, todo tipo de población</t>
  </si>
  <si>
    <t>2024: 90%
2025: 90%
2026: 90%
2024: 90%</t>
  </si>
  <si>
    <t>Informes de fiscalización de instalaciones y convenios</t>
  </si>
  <si>
    <t>(X/Y) * 100</t>
  </si>
  <si>
    <t>X=total de convenios existentes
Y=Total de convenios fiscalizados</t>
  </si>
  <si>
    <t>Recursos humano invertido en la fiscalización de convenios firmados con terceros que administran bienes inmuebles propiedad del ICODER, con el objetivo de verificar que se cumpla con lo estipulado en el convenio y se evidencien oportunidades de mejora a efecto de mantener la infraestructura en buenas condiciones de uso.</t>
  </si>
  <si>
    <t>2022: 81, 14%</t>
  </si>
  <si>
    <t xml:space="preserve">El aumento de los ingresos propios es mediante la venta de servicios en las instalaciones administradas por el Icoder por medio de estrategias para la generación de recursos.  </t>
  </si>
  <si>
    <t>(X/Y)*100</t>
  </si>
  <si>
    <t>X=ingresos generados por venta de servicios en el año en ejecución.
Y= ingresos generados por venta de servicios en el año anterior.</t>
  </si>
  <si>
    <t xml:space="preserve">Son estratégias para la obtención de recursos propios por medio de venta de servicios en las instalaciones que administra el Icoder. </t>
  </si>
  <si>
    <t>Comprende los proyectos que se encuentran en la etapas de idea de la fase de preinversión.</t>
  </si>
  <si>
    <t>∑X</t>
  </si>
  <si>
    <t>X=total de proyectos en la etapa de idea
∑=Sumatoria</t>
  </si>
  <si>
    <t xml:space="preserve">Número de proyectos </t>
  </si>
  <si>
    <t>Son proyectos que hayan culminado con  la etapa de Idea</t>
  </si>
  <si>
    <t>Año 2022: 5</t>
  </si>
  <si>
    <t xml:space="preserve">Unidad de Obras, Dpto. Gestión de Instalaciones  </t>
  </si>
  <si>
    <t xml:space="preserve">Involucra la realización de los diseños inclyendo planos constructivos, especificaciones técnicas, presupuesto detallado y programación de obra, la etapa de financiamiento constituye la asignación de los recursos económicos para la ejecución de la obra.  Para la etapa de licitación se realizan  los términos de referencia, inclusión del proyecto en el sistem SICOP, atención de aclaraciones, apelaciones al cartel, modificaciones del pliego de condiciones, análisis de ofertas, atención de apelaciones a la adjudicación desde el punto de vista técnico de ingeniería y arquitectura. Finalmente en la etapa de preejecución se analizan todos las acciones previas para la etapa de ejecución. 
En la etapa de ejecución se edifica la obra. </t>
  </si>
  <si>
    <t>X=total de proyetos a nviel de inversión.
∑=sumatoria</t>
  </si>
  <si>
    <t xml:space="preserve">Proyectos en los cuales se invirtierón recursos para el diseño, contratación y posterior ejecución. </t>
  </si>
  <si>
    <t xml:space="preserve">Unidad de Obras, Dpto Gestión de Instalaciones  </t>
  </si>
  <si>
    <t>Cantidad de proyectos con transferencias de capital ejecutadas, cuyos convenios serán fiscalizados.</t>
  </si>
  <si>
    <t>X= total de de proyectos con transferencias de capital 
∑=sumatoria</t>
  </si>
  <si>
    <t xml:space="preserve">Número de transferencias fiscalizadas </t>
  </si>
  <si>
    <t>Proyectos con recursos ya transferidos y convenios realizados, a los cuales es necesario dar seguimiento en el cumplimiento de lo estipulado en el convenio para la verificación técnica del plan de inversión presentado, en coordinación con la Dirección Administrativa Financiera y Asesoría legal del ICODER</t>
  </si>
  <si>
    <t>2022: 35 proyectos</t>
  </si>
  <si>
    <t xml:space="preserve">Unidad de obras, Dpto. Gestión de Instalaciones  </t>
  </si>
  <si>
    <t>PF.02.04  Porcentaje de asesorías atendidas</t>
  </si>
  <si>
    <t>Verificar el cumplimiento de la Ley 7800 y demás normativa vigente. El Departamento de Obras  brinda  asesoria en Infraestructura Deportiva y Recreativa a las instancias públicas y privadas que lo soliciten. Así como asesoría técnica en ingeniería y arquitectura de acuerdo a lo demandado por el ICODER.</t>
  </si>
  <si>
    <t>(Asesorias Realizadas / Asesorias Solicitadas) * 100</t>
  </si>
  <si>
    <t xml:space="preserve">Cantidad de Asesorias Solicitadas y Cantidad de Asesorias Realizadas </t>
  </si>
  <si>
    <t xml:space="preserve">Asesorias en infraestructura deportiva y recreativa realizadas en el año a las entidades que lo soliciten. </t>
  </si>
  <si>
    <t>2022: 100%</t>
  </si>
  <si>
    <t>Unidad de Obras , Dpto. de Gestión de Instalaciones, ICODER</t>
  </si>
  <si>
    <t>FICHA TÉCNICA DE PROYECTOS DE INVERSIÓN PÚBLICA - FTPIP</t>
  </si>
  <si>
    <t>NOMBRE DE LA INSTITUCIÓN: Instituto Costarricense del Deporte</t>
  </si>
  <si>
    <t xml:space="preserve">NOMBRE DEL JERARCA DE LA INSTITUCIÓN: Donald Rojas Fernández </t>
  </si>
  <si>
    <t>NOMBRE DEL SECTOR: Salud</t>
  </si>
  <si>
    <t>NOMBRE DEL MINISTRO(A) RECTOR(A): Mary Munive Angermüller</t>
  </si>
  <si>
    <t>CÓDIGO Y NOMBRE DEL PROYECTO</t>
  </si>
  <si>
    <t>ETAPA ACTUAL</t>
  </si>
  <si>
    <t>PORCENTAJE DE AVANCE DE LA ETAPA ACTUAL</t>
  </si>
  <si>
    <t>CÓDIGO Y NOMBRE DEL 
PROGRAMA PRESUPUESTARIO</t>
  </si>
  <si>
    <t xml:space="preserve">MONTO ACUMULADO AL 2023
(MILLONES DE COLONES) </t>
  </si>
  <si>
    <t xml:space="preserve">MONTOS POR EJECUTAR 2024
(MILLONES DE COLONES) </t>
  </si>
  <si>
    <t>RESPONSABLES</t>
  </si>
  <si>
    <t>PROGRAMADO</t>
  </si>
  <si>
    <t>EJECUTADO</t>
  </si>
  <si>
    <t>I TRIMESTRE</t>
  </si>
  <si>
    <t>II TRIMESTRE</t>
  </si>
  <si>
    <t>III TRIMESTRE</t>
  </si>
  <si>
    <t>IV TRIMESTRE</t>
  </si>
  <si>
    <t>Cod. 321 Oficina: Sub Programa de Departamento de Obras</t>
  </si>
  <si>
    <t>002889 Construcción Bodega Juegos Deportivos Nacionales Parque de la Paz</t>
  </si>
  <si>
    <t>002080 Centro Acuático María del Milagro París, Parque Metropolitano La Sabana</t>
  </si>
  <si>
    <t>Luis Fernando González Quirós</t>
  </si>
  <si>
    <t>002878 Construcción del gimnasio del Bicentenario en el cantón de Guácimo</t>
  </si>
  <si>
    <t xml:space="preserve">Judith Vega Castro </t>
  </si>
  <si>
    <t>002875 Construcción del gimnasio deportivo y recreativo del Bicentenario Apa-Blu Presbere, Suretka, Talamanca</t>
  </si>
  <si>
    <t>NOTAS:
1. Esta información debe extraerse del Banco de Proyectos de Inversión Pública (BPIP) para garantizar la congruencia de lo incluido en la FTPIP. Para ello, las instituciones pueden utilizar la herramienta de visualización en cubos del módulo digital del BPIP con el nombre “Ficha Técnica de Proyectos de Inversión Pública (FTPIP) - MAPP”, disponible en la página web del Mideplan.
2. La información de las columnas con los nombres “Código y nombre del Programa Presupuestario” y “Responsables” no está disponible en el BPIP, por lo que las entidades deben completarlo manualmente.</t>
  </si>
  <si>
    <t>Anexo 5</t>
  </si>
  <si>
    <t xml:space="preserve">Planilla para Identificación del presupuesto con Enfoque de Género </t>
  </si>
  <si>
    <t>Sector: Salud</t>
  </si>
  <si>
    <t>Categoría Programática</t>
  </si>
  <si>
    <t>Partida o Subpartida Presupuestaria</t>
  </si>
  <si>
    <t>Aporte a Género</t>
  </si>
  <si>
    <t>Responsable (Unidad ó Dpto)</t>
  </si>
  <si>
    <t>Programas, Subprogramas o actividades que financien acciones de género</t>
  </si>
  <si>
    <t>Partidas o Subpartidas relevantes, desagregadas al mínimo nivel, que atañen a políticas de género</t>
  </si>
  <si>
    <t>Seleccionar entre las Categorías “Aporte Principal - AP” (al menos 90% del gasto), “Aporte Significativo - AS” (al menos 50% del gasto) y “Aporte Básico – AB” (menor al 50% del gasto).
En dichos casos, deberán explicarse los fundamentos de la categorización seleccionada.</t>
  </si>
  <si>
    <t>PLAN NACIONAL DE GESTIÓN DE RIESGOS 2024</t>
  </si>
  <si>
    <t>PROGRAMA O PROYECTO: Dirección Superior</t>
  </si>
  <si>
    <t xml:space="preserve">ACTIVIDAD </t>
  </si>
  <si>
    <t>RIESGO (evento)</t>
  </si>
  <si>
    <t xml:space="preserve">IMPACTO/ RELEVANCIA </t>
  </si>
  <si>
    <t>PROBABILIDAD</t>
  </si>
  <si>
    <t>FRECUENCIA DE OCURRENCIA</t>
  </si>
  <si>
    <t xml:space="preserve">ACCIONES CORRECTIVAS </t>
  </si>
  <si>
    <t xml:space="preserve">OBSERVACIONES O NOTAS </t>
  </si>
  <si>
    <t xml:space="preserve">DATOS </t>
  </si>
  <si>
    <t>Ejecución presupuestaria (Generación de Valor Público)</t>
  </si>
  <si>
    <t xml:space="preserve"> Poca resiliencia y discrecionalidad institucional  </t>
  </si>
  <si>
    <t>Moderado</t>
  </si>
  <si>
    <t xml:space="preserve">Probable </t>
  </si>
  <si>
    <t>Escasa</t>
  </si>
  <si>
    <t>1) Mecanismos de articulación y planificación establecidos en todas las áreas de la institución.                                            
2) Vigilancia y alertas tempranas sobre la eficiencia presupuestaria                                                                      
3) Seguimiento periódico al gasto capital y gasto corriente a través del Programa de Adquisiciones Institucional y Plan de Transferencias a sujetos privados y públicos.                                                                                          4) Desarrollo de la confianza y armonía institucional a través del fortalecimiento del clima organizacional.                                   
5) Generación de informes para la toma de decisiones  
6)Implementación del plan de capacitación para fortalecer el conocimiento y el desempeño institucional</t>
  </si>
  <si>
    <t xml:space="preserve">Se registra como probable dada la crisis fiscal profundizada con la pandemia y los cambios sustantivos del marco jurídico sustantivo de la Administración Pública </t>
  </si>
  <si>
    <t>3*3 amarillo</t>
  </si>
  <si>
    <t xml:space="preserve">Recursos económicos </t>
  </si>
  <si>
    <t>Disminución de los ingresos del ICODER por parte de las distintas fuentes de financiamiento.</t>
  </si>
  <si>
    <t>Muy Alto</t>
  </si>
  <si>
    <t>Media</t>
  </si>
  <si>
    <t>1) Promoción, recepción y estudio de las propuestas de proyectos
2) Búsqueda de recursos y análisis de fuentes de financiacióndes
3)  Sostenibilidad financiera a través de los activos del ICODER a través de prestación de servicios más eficientes y equitativos</t>
  </si>
  <si>
    <t>5*5 Rojo</t>
  </si>
  <si>
    <t>Compras públicas</t>
  </si>
  <si>
    <t>Sanciones de los entes externos sobre los actos de la Administración</t>
  </si>
  <si>
    <t xml:space="preserve">Bastante probable </t>
  </si>
  <si>
    <t>Muy Bajo</t>
  </si>
  <si>
    <t>Suficiente</t>
  </si>
  <si>
    <t>1) Que la Comisión NICSP sesione presencialmente y se levante minuta inmediata.      
2) Programar sesiones períodicas de carácter específico.                                                                      
3) Tema a informar de manera periódica al CNDR y DN señalando debilidades y fortalezas.                             
4) Trasladar un perfil de contador público asignado a la Proveeduría a la Unidad Financiera  
5) Formalizar las funciones de las personas involucradas en la implementación de las NICSP</t>
  </si>
  <si>
    <t>7*1 Verde</t>
  </si>
  <si>
    <t xml:space="preserve">Fraude Financiero </t>
  </si>
  <si>
    <t xml:space="preserve">Corrupción </t>
  </si>
  <si>
    <t>1) Actualizar los procedimientos de control                                                       
2) Comunicar y formalizar los procedimientos de control                                                                                    
 3) Capacitar a las personas de la organización en el fraude financiero                                                                 
 4) Sistemas de seguridad informática y cultura de seguridad de claves</t>
  </si>
  <si>
    <t xml:space="preserve">Etica </t>
  </si>
  <si>
    <t xml:space="preserve">La falta de ética en las decisiones y comportamientos  </t>
  </si>
  <si>
    <t>1) Entender la realidad desde la jerarquía, titurales subordinados y personas funcionarias de la institución.                                                                                     2) Fortalecimiento de la cultura institucional                                                               
3) Promover la Solidaridad.                                                      
4) Comprensión del interés público e institucional.                                                                                     
5) Comprensión de la misión de la organización y sus valores                                                                                       
6) Discusión de temas éticos en ambientes favorables.                                         
7)Identificar comportamientos depresivos por el estrés laboral u otras causas.                                                                                                                                                        8) Trabajo en equipo en entornos seguros y de respeto                                          
 9) Reconocimiento al logro de los objetivos y metas                                                
10) Contribuir al fortalecimiento del clima organizacional                      
11) Promoción de acciones para la gestión de conflictos de intereses</t>
  </si>
  <si>
    <t>5*3 Amarillo</t>
  </si>
  <si>
    <t>Control Interno</t>
  </si>
  <si>
    <t>Debilitamiento del SCII</t>
  </si>
  <si>
    <t xml:space="preserve">Poco Probable </t>
  </si>
  <si>
    <t xml:space="preserve">1) Identificar trámites de atención por parte de la Dirección Nacional.
2)Delegación de responsabilidades para la atención de trámites que así correspondan.  
3)Coordinar una capacitación con la UPI y el Proceso de Control Interno sobre la importancia de dar respuesta a los informes de la Auditoría Interna.                                       
4)Formular y enviar comunicado para la atención de los informes emitidos por la Auditoría Interna.            </t>
  </si>
  <si>
    <t>3*5 Amarillo</t>
  </si>
  <si>
    <t xml:space="preserve">Gestión Ambiental </t>
  </si>
  <si>
    <r>
      <t xml:space="preserve">Cancelación de eventos de interés institucional por situaciones ambientales </t>
    </r>
    <r>
      <rPr>
        <sz val="10"/>
        <rFont val="Calibri"/>
        <family val="2"/>
        <scheme val="minor"/>
      </rPr>
      <t>(riesgos ambientales o desastres naturales)</t>
    </r>
  </si>
  <si>
    <t>1) Verificar la existencia de una herramienta de para la toma de decisiones para las situaciones
2) Levantar un cronograma de las actividades tanto institucionales como de las Entidades Deportivas  y Comités Cantonales, planificadas para el periodo presupuestario.                                                              3) Realizar una coordinación con sujetos privados para la ejecución de los eventos de interés Nacional e institucional ante eventos naturales o problemas de planificación.                                                                              4) Actualización de procedimientos para la toma de decisiones e instrumentos de y mecanismos de control.</t>
  </si>
  <si>
    <t xml:space="preserve">Ejecución técnica y financiera </t>
  </si>
  <si>
    <t xml:space="preserve">Incumplimiento de las directrices institucionales  y vencimiento de los plazos de cumplimiento.                                                                </t>
  </si>
  <si>
    <t>1) Herramienta ya construida, se debe de implementar adecuadamente y actualizar.                        2) Revisar, actualizar y aprobar procedimiento para el seguimiento de los acuerdos del Consejo. 
3) Diseño e implementación de los Instrumentos de Control para el seguimiento y cumplimiento de los acuerdos del Consejo.                                                                                          4) Oficializar y comunicar procedimeinto e instrumentos de control para el seguimiento de los acuerdos del Consejo.</t>
  </si>
  <si>
    <t>3*3 Amarillo</t>
  </si>
  <si>
    <t>ACTIVIDAD</t>
  </si>
  <si>
    <t>Descripción de las actividades, asociadas al programa o proyecto que  son críticas o con riesgo</t>
  </si>
  <si>
    <t>RIESGO</t>
  </si>
  <si>
    <t>Es una incertidumbre de una acción que no ha ocurrido y  que puede poner  en peligro la ejecución de la actividad, programa o proyecto</t>
  </si>
  <si>
    <t>IMPACTO</t>
  </si>
  <si>
    <t xml:space="preserve">La medida cuantitativa o cualitativa  de la consecuencias que se tienen que enfrentar la institución por la materialización del riesgo </t>
  </si>
  <si>
    <t>Es la medida o descripción de la posibilidad de ocurrencia de un evento.</t>
  </si>
  <si>
    <t xml:space="preserve">FRECUENCIA DE OCURRENCIA:  </t>
  </si>
  <si>
    <t xml:space="preserve">En el tiempo si el riesgo identificado se ha materializado y según frecuencia  </t>
  </si>
  <si>
    <t xml:space="preserve">ACCIONES CORRECTIVAS: </t>
  </si>
  <si>
    <t xml:space="preserve">Son las acciones  ó controles que se establecen para minimizar la materialización del riesgo o su impacto. </t>
  </si>
  <si>
    <r>
      <t>1.</t>
    </r>
    <r>
      <rPr>
        <b/>
        <sz val="7"/>
        <color theme="1"/>
        <rFont val="Times New Roman"/>
        <family val="1"/>
      </rPr>
      <t xml:space="preserve">      </t>
    </r>
    <r>
      <rPr>
        <b/>
        <u/>
        <sz val="12"/>
        <color theme="1"/>
        <rFont val="Times New Roman"/>
        <family val="1"/>
      </rPr>
      <t>ESCALAS DE PROBABILIDAD Y MAGNITUD DE LA CONSECUENCIA (IMPACTO)</t>
    </r>
  </si>
  <si>
    <r>
      <t xml:space="preserve">Probabilidad de consecuencia: </t>
    </r>
    <r>
      <rPr>
        <sz val="12"/>
        <color theme="1"/>
        <rFont val="Times New Roman"/>
        <family val="1"/>
      </rPr>
      <t>se debe tomar en cuenta todas las variables a fin de significar la consecuencia.</t>
    </r>
    <r>
      <rPr>
        <b/>
        <sz val="12"/>
        <color theme="1"/>
        <rFont val="Times New Roman"/>
        <family val="1"/>
      </rPr>
      <t xml:space="preserve"> </t>
    </r>
  </si>
  <si>
    <t>Nivel</t>
  </si>
  <si>
    <t>Descriptor</t>
  </si>
  <si>
    <t>Casi improbable</t>
  </si>
  <si>
    <t xml:space="preserve">Remota probabilidad de que se presente o ha ocurrido en periodos de 15 años </t>
  </si>
  <si>
    <t xml:space="preserve">Muy Bajo </t>
  </si>
  <si>
    <t xml:space="preserve">El evento afecta el logro de objetivos operativos </t>
  </si>
  <si>
    <t>Poco probable</t>
  </si>
  <si>
    <t>Escasa probabilidad de que se presente o ha ocurrido en períodos de 10 años</t>
  </si>
  <si>
    <t>Bajo</t>
  </si>
  <si>
    <t>El evento afecta el logro de las metas</t>
  </si>
  <si>
    <t>Probable</t>
  </si>
  <si>
    <t>Media probabilidad de que se presente o ha sido de ocurrencia en períodos de 5 años</t>
  </si>
  <si>
    <t xml:space="preserve">El evento afecta el logro de objetivos estratégicos </t>
  </si>
  <si>
    <t>Bastante Probable</t>
  </si>
  <si>
    <t>Suficiente probabilidad de que se presente o ha sido de ocurrencia una vez al año</t>
  </si>
  <si>
    <t>Alto</t>
  </si>
  <si>
    <t>El evento afecta el logro de los objetivos estratégicos, lo cual afecta la credibilidad de la institución</t>
  </si>
  <si>
    <t xml:space="preserve">Muy probable </t>
  </si>
  <si>
    <t>Alta probabilidad de que se presente o ha sido de frecuente ocurrencia (varias veces al año)</t>
  </si>
  <si>
    <t xml:space="preserve">El evento afecta el logro de objetivos estratégicos y pone en riesgo el logro de resultados institucionales </t>
  </si>
  <si>
    <t xml:space="preserve">MATRIZ DE RANGO DE RIESGOS </t>
  </si>
  <si>
    <t>MUY BAJO</t>
  </si>
  <si>
    <t xml:space="preserve">BAJO </t>
  </si>
  <si>
    <t>MODERADO</t>
  </si>
  <si>
    <t xml:space="preserve">ALTO </t>
  </si>
  <si>
    <t>MUY ALTO</t>
  </si>
  <si>
    <t>MUY PROBABLE</t>
  </si>
  <si>
    <t>BASTANTE PROBABLE</t>
  </si>
  <si>
    <t>PROBABLE</t>
  </si>
  <si>
    <t>POCO PROBABLE</t>
  </si>
  <si>
    <t>CASI IMPROBABLE</t>
  </si>
  <si>
    <t>Frecuencia</t>
  </si>
  <si>
    <t>Remota  15 años</t>
  </si>
  <si>
    <t>Escasa  10 años</t>
  </si>
  <si>
    <t>Media  períodos de 5 años</t>
  </si>
  <si>
    <t>Suficiente  vez al año</t>
  </si>
  <si>
    <t>Alta  varias veces al año</t>
  </si>
  <si>
    <t xml:space="preserve">PROGRAMA O PROYECTO: Deporte y Recreación </t>
  </si>
  <si>
    <t xml:space="preserve">RIESGO </t>
  </si>
  <si>
    <t>Entidades deportivas beneficiadas técnica y administrativamente</t>
  </si>
  <si>
    <t xml:space="preserve">Detrimento en el cuplimiento de los programas y proyectos deportivos para los cuales  se asignan los recursos.      </t>
  </si>
  <si>
    <t xml:space="preserve">Media </t>
  </si>
  <si>
    <t>Trasladarr a los  jerarcas el presupuesto estimado que requieren las entidades. Revisión técnica y administrativos de los Planes y Presupuestos,  presentados por las Entidades, para emitir las recomendaciones al CNDR. Implementación de un repositorio institucional ya sea a través de plataformas existente o a través de nuevas contrataciones.   Análisis por parte del Departamento de Planificación, de las cargas laborales contra el personal asignado.                                                  Un sistema que facilite la conformación de expedientes, para los respectivos trámites, traslados y toma de decisiones.                                      Contratación del nuevo personal de acuerdo l perfil solicitado.</t>
  </si>
  <si>
    <t>Gimnasio de Pesas</t>
  </si>
  <si>
    <t>Deterioro y cierre de la instalación</t>
  </si>
  <si>
    <t>Compra de nuevo equipo, formulación de un contrato de mantenimiento, gestionar la compra de un sistema de seguridad, aplicar cuestionarios de satisfacción, capacitación sobre temas propios de la gestión de la instalación y la promoción del ejercicio</t>
  </si>
  <si>
    <t>Programa Becas para Deportistas</t>
  </si>
  <si>
    <t>Perdida en la credibilidad del programa de becas</t>
  </si>
  <si>
    <t>Elaboraicón de un nuevo reglamento, procesos de sensibilización a las personas deportistas del apoyo brindado por el Estado, Coordinación de reuniones para seguimiento con entidades deportivas</t>
  </si>
  <si>
    <t>Programa Juegos Deportivos Nacionales</t>
  </si>
  <si>
    <t>Incertidumbre nacional sobre el comportamiento nacional de la pandemia</t>
  </si>
  <si>
    <t>Actualización de documentación para las instancias correspondientes, con motivo de solicitar autorizaciones y aplicación de procedimientos</t>
  </si>
  <si>
    <t>Formulación de estudios de mercado para la gestión del presupuesto de cada edición</t>
  </si>
  <si>
    <t>Monitoreo y coordinación institucional previa</t>
  </si>
  <si>
    <t>Ajuste de la programación del evento, para cumplir con las directrices</t>
  </si>
  <si>
    <t>Formulación de una propuesta de eventos que incluya menos personas en el proceso competitivo</t>
  </si>
  <si>
    <t>Inclusión de más personal para asistir al equipo de trabajo en acreditación</t>
  </si>
  <si>
    <t>Coordinación con instituciones colaboradoras para establecimiento de nuevos requerimientos</t>
  </si>
  <si>
    <t>Visitas de seguimiento a las inversiones realizadas por las instituciones colaboradoras</t>
  </si>
  <si>
    <t>Reformular presupuesto asignado a comedores y villas según necesidades</t>
  </si>
  <si>
    <t>Visitas de seguimiento a las instalaciones seleccionadas en el primer proceso de selección para villas y comedores</t>
  </si>
  <si>
    <t xml:space="preserve">Valoración de la cantidad de acreditados para la etapa final, y servicios habilitados para los mismos. </t>
  </si>
  <si>
    <t>Realizar un nuevo mapeo y selección de posibles sedes de hospedaje y villas para la XL Edición</t>
  </si>
  <si>
    <t>Posible requerimiento de mayor cantidad de centros educativos y recursos económicos para reparación y mejora</t>
  </si>
  <si>
    <t>Valoración de incremento en la cantidad del personal requerido para atender comedores y villas</t>
  </si>
  <si>
    <t>Actualización de base de datos con participantes activos</t>
  </si>
  <si>
    <t>Coordinación con entidades deportivas participantes y empresa contratada de mantenimiento para aplicación de medidas correctivas</t>
  </si>
  <si>
    <t>Programa Clínica Deportiva para atención de Atletas</t>
  </si>
  <si>
    <t xml:space="preserve">Mala praxis clínica y deficiente uso del equipo por parte de los profesionales. En Fisioterapia           </t>
  </si>
  <si>
    <t>Control estricto de protocolos.</t>
  </si>
  <si>
    <t>Programa de Inducción al personal. Formular protocolos de atención virtual</t>
  </si>
  <si>
    <t>Insatisfacción del usuario del servicio de Nutrición</t>
  </si>
  <si>
    <t>Planificar el servicio de nutrición con anterioridad para evitar desabastecer las necesidades de los atletas.</t>
  </si>
  <si>
    <t>Cierre de los consultorios por carencia de permisos para uso</t>
  </si>
  <si>
    <t>Gestión del trámite de habilitación.</t>
  </si>
  <si>
    <t>4*5 Rojo</t>
  </si>
  <si>
    <t xml:space="preserve">Resguardo y conformación de expedientes en sistemas que aseguren la confidencialidad de la información. </t>
  </si>
  <si>
    <t>Disconformidad de los usuarios del servicio de Psicología</t>
  </si>
  <si>
    <t xml:space="preserve">Seguimiento y control de lineamientos técnicos de atención  y servicios ofrecidos por el Área de Psicología </t>
  </si>
  <si>
    <t>5*4 Rojo</t>
  </si>
  <si>
    <t>Programas y Actividades Recreativas/Deportivas</t>
  </si>
  <si>
    <t>1-Carencia de diagnósticos para escogencia de los CCDRs beneficiados y cambios en las Juntas Directivas. 
2- Pobre  cumplimiento de planes de trabajo
3-Debilidad en los controles     
4- Controles insuficientes     
5- Falta de compromiso por CCDR y otras organizaciones locales.
6- Liquidaciones no concluidas 
7- Mala Gestión Administrativa en la Contratación del Programa Actívate
8- Pandemias
9- Efectos Climáticos y Catástrofes</t>
  </si>
  <si>
    <t xml:space="preserve">Alto </t>
  </si>
  <si>
    <t>a) Realización y análisis de diagnóstico a CCDRs  
(b)Entrega y análisis de planes e informes de cumplimiento mensual y anual 
(c) Visitas de control de funcionarios.  
(d) Inspecciones mensuales.   
(e) Elaboración de la base de datos en cada una de las regiones. (f) Reorganización interna del trabajo para hacer frente a liquidaciones. 
g) Seguimiento estricto a la Gestión de Compras. 
(h)  Capacitación a los CCDRS en Materia de Liquidaciones y seguimiento a los Objetivos de los Programas.</t>
  </si>
  <si>
    <t>Evaluación de programas</t>
  </si>
  <si>
    <t>1. Deficiente Gestión en el Proceso de Contratación Administrativa</t>
  </si>
  <si>
    <t xml:space="preserve">Moderado </t>
  </si>
  <si>
    <t>Reuniones de seguimiento al proceso de los CCDRs, Asesoría a los CCDR para la formulación de proyectos, visitas de campo, capacitaciones virtuales, formulación de planillas para informes, sistematización de información</t>
  </si>
  <si>
    <t xml:space="preserve">3*5 amarillo </t>
  </si>
  <si>
    <t>5*3 amarillo</t>
  </si>
  <si>
    <t>Programa Capacitación</t>
  </si>
  <si>
    <t>1. Carencia de herramientas tecnológicas, limitación en el acceso, infraestructura y disponibilidad.</t>
  </si>
  <si>
    <t>Alianzas de cooperación, Formulación de un banco de capacitadores, Aplicación del manual de procedimientos, Desarrollo de un sistema de capacitación técnica virtual, formulación de una matriz de prioridades, Seguimiento a los libros legales, sistema de gestión del archivo</t>
  </si>
  <si>
    <t xml:space="preserve"> Es la medida o descripción de la posibilidad de ocurrencia de un evento.</t>
  </si>
  <si>
    <r>
      <t xml:space="preserve">FRECUENCIA DE OCURRENCIA:  </t>
    </r>
    <r>
      <rPr>
        <sz val="11"/>
        <color theme="1"/>
        <rFont val="Calibri"/>
        <family val="2"/>
        <scheme val="minor"/>
      </rPr>
      <t xml:space="preserve">en el tiempo si el riesgo identificado se ha materializado y según frecuencia  </t>
    </r>
  </si>
  <si>
    <t>PLAN NACIONAL DE GESTIÓN DE RIESGOS 2023</t>
  </si>
  <si>
    <t xml:space="preserve">Programa o proyecto: Gestión de Instalaciones </t>
  </si>
  <si>
    <t xml:space="preserve">Medidas sanitarias para uso de instalaciones </t>
  </si>
  <si>
    <t>Insentivar y mejorar los programas de mantenimiento de obras de ICODER cedidos a terceros, mediante la realización de nuevos convenios y mejoramiento del proceso de fiscalización de los convenios</t>
  </si>
  <si>
    <t>7*4 Rojo</t>
  </si>
  <si>
    <t xml:space="preserve">Ejecución y fiscalización de recursos económicos invertidos  para los servicios básicos de las  Instalaciones bajo la Administración del ICODER que deben estar en condiciones de operación  para y al servicio a los usuarios. </t>
  </si>
  <si>
    <t xml:space="preserve">Subejecución de recursos </t>
  </si>
  <si>
    <t>Seguimiento de plan de compras y pago de contratos de parques</t>
  </si>
  <si>
    <t>1*4 Verde</t>
  </si>
  <si>
    <t>Fiscalización de propiedades del ICODER cedidas a terceros</t>
  </si>
  <si>
    <t>Obtimización de alcance de los convenios de instalaciones</t>
  </si>
  <si>
    <t>Mejoras en el proceso de fiscalización de los convenios de uso de instalaciones, emisión de nuevos convenios con clausulas claras, definición de idoneidad de etidad a la que se le da en administración el inmueble</t>
  </si>
  <si>
    <t>Procesos de pre inversión y inversión para de proyectos de obra pública</t>
  </si>
  <si>
    <t xml:space="preserve"> Inclumplimiento de contratos</t>
  </si>
  <si>
    <t xml:space="preserve"> Capacitación en la metodología de proyectos del MIDEPLAN, consiganar claramente obligaciones en términos de referencia  y carteles de contrataciones, dar seguimiento semanal a cronogramas establecidos para cada uno de los proyectos, crear herramientas para el seguimiento durante la pre ejecución y ejecución de proyectos, a efecto del que se cumpla con los alcances, especificaciones técnias, cronogramas y costos de los proyectos de obra pública</t>
  </si>
  <si>
    <t xml:space="preserve"> </t>
  </si>
  <si>
    <t xml:space="preserve">5*4 Rojo </t>
  </si>
  <si>
    <t>Fiscalización técnica de transferencias realizadas a Municipalidades para la formulación y construcción de infraestructura deportiva y recreativa</t>
  </si>
  <si>
    <t>Imposibilidad de brindar atención a todas la solicitudes</t>
  </si>
  <si>
    <t xml:space="preserve"> Implementación de mejoras procedimiento aprobado para fiscalización de transferencias. Realización de pácticas proactivas, realizando alertas a las entidades sobre cumplimiento de los compromisos de los convenios.  </t>
  </si>
  <si>
    <t xml:space="preserve">Asesorías técnica para el desarrollo de proyectos de  infraestructura deportiva y recreativa a  lo interno y externo del ICODER </t>
  </si>
  <si>
    <t>Realizar programación por zona, teniendo profesionales que en las giras a la zona puedan gradualmente ir atendiendo las solicitudes realizadas. Solicitud de recursos para contratar diseños que no se tengan de forma externa.</t>
  </si>
  <si>
    <t>5*2 amarillo</t>
  </si>
  <si>
    <t>Nombre Instituión: Instituto Costarricense del Deporte y la Recreación</t>
  </si>
  <si>
    <t xml:space="preserve">Nombre Jerarca: Donald Rojas Fernández </t>
  </si>
  <si>
    <t>Mnistro Recto(a): Mary Munive Angermüller</t>
  </si>
  <si>
    <t>PIEG, PLANOVI.  </t>
  </si>
  <si>
    <t>Personal institucional capacitado con perspectiva de género</t>
  </si>
  <si>
    <t>Incorporación en el Plan Nacional de Capacitación en DRAF, las temáticas de igualdad y no violencia y su respectiva vinculación con el Plan Anual de capacitación del Dpto. de Talento Humano del ICODER.</t>
  </si>
  <si>
    <t>Fortalecimiento de COMUJERES para avanzar hacia la creación de la Unidad de Género del ICODER .</t>
  </si>
  <si>
    <t>Comisión COMUJERES</t>
  </si>
  <si>
    <t xml:space="preserve">Comisión COMUJERES
Unidad de Recursos Humanos </t>
  </si>
  <si>
    <t>Compromisos PIEG y PLANOVI incorporado en el POI institucional y su respectivo presupuesto.</t>
  </si>
  <si>
    <t>Dirección Nacional y Departamentos del Icoder</t>
  </si>
  <si>
    <t>Creación y actualización de instrumentos de registros y datos desagregados con perspectiva de género.</t>
  </si>
  <si>
    <t xml:space="preserve">Proceso de Comunicación
Comisión COMUJERES </t>
  </si>
  <si>
    <t>Desarrollo de una investigación para determinar en que medidas las responsabilidades de cuidados la participación de las mujeres en eventos deportivos, con los resultados de la investigación se realizarán en el año 2025 y 2026 acciones para la sensibilización a la población sobre la participación activa de las mujeres en el deporte, la recreación y la actividad física.</t>
  </si>
  <si>
    <t>Dpto. Deporte y Recreación (Programas Deportivos/ competitivos)</t>
  </si>
  <si>
    <t>Promoción anual de acciones para la igualdad de género respecto a la salud integral de los programas: Juegos Deportivos Nacionales y Paranacionales, Clínica Deportiva</t>
  </si>
  <si>
    <t xml:space="preserve">Unidad de Programas y Proyectos (Proceso de Capacitación Técnica) </t>
  </si>
  <si>
    <t>Incorporación del ICODER en el proceso de transversalización del enfoque de genero en el marco de las normas INTE G:38</t>
  </si>
  <si>
    <t>Realizar 03 campañas de sensibilización en materia de genero al año dirigidas a la población meta externa</t>
  </si>
  <si>
    <t>AB</t>
  </si>
  <si>
    <t>2019: 5,2 por cada 1000 habitantes a nivel nacional
Mujeres: 2,6
Hombres: 2,8</t>
  </si>
  <si>
    <t>8 de cada 1000
habitantes a nivel nacional
Mujeres: 3
Hombres: 3</t>
  </si>
  <si>
    <t>7,5 por cada 1000 habitantes a nivel nacional
Mujeres: 3.75
Hombres: 3.77</t>
  </si>
  <si>
    <t>11 por cada mil habitantes a nivel nacional
Mujeres: 4,5
Hombres: 4,5</t>
  </si>
  <si>
    <t>10,5 por cada mil habitantes a nivel nacional
Mujeres: 5,25
Hombres: 5,27</t>
  </si>
  <si>
    <t>PI.01.05 Juegos Deportivos Nacionales.</t>
  </si>
  <si>
    <t xml:space="preserve">Entidades deportivas convencionales que cuentan con idoneidad para el manejo de fondos públicos. </t>
  </si>
  <si>
    <t>PI.01.02.01 Cantidad de Entidades Deportivas convencionales beneficiadas técnica y económicamente.</t>
  </si>
  <si>
    <t>Entidades Deportivas convencionales beneficiadas.</t>
  </si>
  <si>
    <t>2024: 54
2025: 55
2026: 57
2027: 60</t>
  </si>
  <si>
    <t xml:space="preserve">PI.01.03 Apoyo al deporte nacional a través de las entidades que promueven el deporte para personas con discapacidad </t>
  </si>
  <si>
    <t xml:space="preserve">Entidades deportivas  de personas con discapacidad que cuentan con idoneidad para el manejo de fondos públicos. </t>
  </si>
  <si>
    <t>Entidades Deportivas de personas con discapacidad beneficiadas.</t>
  </si>
  <si>
    <t>2024: 23
2025: 25
2026: 27
2027: 30</t>
  </si>
  <si>
    <t>2022: 
22</t>
  </si>
  <si>
    <t>2024: 40
2025: 40
2026: 40
2027: 40</t>
  </si>
  <si>
    <t>FODESAF</t>
  </si>
  <si>
    <t xml:space="preserve">TABACO 
FODESAF
JPS </t>
  </si>
  <si>
    <t xml:space="preserve">Cursos de alfabetización física para niñez, adulto y adulto mayor. 
La alafabetización es la motivación, confianza, capacidad física, conocimiento y comprensión para valorar y asumir la responsabilidad de participar en actividades físicas de por vida.
</t>
  </si>
  <si>
    <t>Personas que forman parte de las delegaciones deportivas que participan en todo el proceso competitivo.</t>
  </si>
  <si>
    <t>Atletas seleccionados de deporte convecional y adaptado.
Cuerpo técnico.</t>
  </si>
  <si>
    <t xml:space="preserve">2019: 1649
</t>
  </si>
  <si>
    <t>2024: 387
2025: 2299 (CR como sede)
2026: 387
2027: 2299 (CR como sede)</t>
  </si>
  <si>
    <t>TABACO
FODESAF</t>
  </si>
  <si>
    <t>MINISTERIO SALUD (JDN)
SUPERÁVIT ESPECÍFICO JDN
FODESAF</t>
  </si>
  <si>
    <t xml:space="preserve">TABACO
FODESAF
</t>
  </si>
  <si>
    <t xml:space="preserve"> 
TABACO 
FODESAF</t>
  </si>
  <si>
    <t xml:space="preserve">SUPERAVIT (FODESAF)
FODESAF
TABACO </t>
  </si>
  <si>
    <t>PF.02. Juegos Deportivos Estudiantiles Centroamericanos (CODICADER).</t>
  </si>
  <si>
    <t xml:space="preserve">PF.03. Acompañamiento, promoción de acciones deportivas, recreativas y de actividad física sistemática a Organizaciones </t>
  </si>
  <si>
    <t xml:space="preserve">PF.04. Eventos comunitarios de deporte y recreación con aporte económico o implementos deportivos y recreativos. </t>
  </si>
  <si>
    <t>PF.05. Evaluación externa de programas Icoder.</t>
  </si>
  <si>
    <t>PF.06. Capacitación y actualización técnica.</t>
  </si>
  <si>
    <t>PF.07. Becas Deportivas.</t>
  </si>
  <si>
    <t>PF.08. Consultas por medio de los servicios de medicina, fisioterapia, psicología y nutrición a deportistas.</t>
  </si>
  <si>
    <t>PI.01.03.01 Cantidad de Entidades Deportivas de personas con discapacidad beneficiadas técnica y económicamente.</t>
  </si>
  <si>
    <t xml:space="preserve">PI.01.05.01 Número de participantes en todo el proceso competitivo.
</t>
  </si>
  <si>
    <t>PF.03.01. Número de organizaciones con proyectos asistidos.</t>
  </si>
  <si>
    <t xml:space="preserve">PF.04.01. Número de eventos deportivos y recreativos con aporte económico o implementos deportivos y recreativos. </t>
  </si>
  <si>
    <t>PF.05.01. Informe final de Evaluación con los resultados obtenidos.</t>
  </si>
  <si>
    <t>PF.06.01. Cantidad de Capacitaciones Técnicas.</t>
  </si>
  <si>
    <t>PF.07.01. Cantidad de Becas otorgadas.</t>
  </si>
  <si>
    <t>PF.08.01. Número de consultas atendidas en la Clínica Deportiva.</t>
  </si>
  <si>
    <t xml:space="preserve">PF.02.01. Número de participantes en todo del proceso competitivo.
</t>
  </si>
  <si>
    <t>Observaciones:
Se suma los presupuestos de los productos intermedios, los cuales contribuyen a que las personas realicen actividad física sistemática: 
PI.01.01 Financiamiento a CCDR para el desarrollo de proyectos en el marco del Programa Actívate.
PI.01.02 Apoyo al deporte nacional a través de las entidades deportivas convecionales.
PI.01.03 Apoyo al deporte nacional a través de las entidades que promueven el deporte para personas con discapacidad 
PI.01.04. Actividades de alfabetización física para personas menores de edad. PI.01.04 Juegos Deportivos Nacionales.
PI.01.05 Juegos Deportivos Nacionales.</t>
  </si>
  <si>
    <t>El ICODER realiza una asignación de recursos económicos  a  las Entidades Deportivas convencionales legalmente constituidas que así lo solicitan, para el desarrollo de proyectos deportivos que promuevan la promoción y la competición en el deporte, en el ámbito nacional e internacional.</t>
  </si>
  <si>
    <t>Entidades deportivas convencionales que recibieron el aporte del ICODER</t>
  </si>
  <si>
    <t>De conformidad con la Ley No. 9739, el ICODER realiza una asignación de recursos económicos  a  las organizaciones (Asociación Olimpíadas Especiales, Comité Paralímpico y otras organizaciones deportivas y recreativas para personas con discapacidad), para el desarrollo de proyectos deportivos que promuevan la promoción y la competición en el deporte, en el ámbito nacional e internacional.</t>
  </si>
  <si>
    <t>Cantidad de entidades para personas con discapacidad que recibieron el aporte</t>
  </si>
  <si>
    <t>Entidades y organizaciones para personas con discapacidad que recibieron el aporte del ICODER</t>
  </si>
  <si>
    <t>Todos los años se giran recursos a las organizaciones deportivas y recreativas (Ley 9739) con el fin de facilitar los procesos de desarrollo deportivo en los distintos deportes a nivel nacional e internacional.</t>
  </si>
  <si>
    <t xml:space="preserve">2022:
22
</t>
  </si>
  <si>
    <t>PI.01.05.01 Número de participantes en todo el proceso competitivo.</t>
  </si>
  <si>
    <t>ELEMENTO</t>
  </si>
  <si>
    <t>Las personas participantes son  atletas de deporte convencional y adaptado, y miembros del cuerpo técnico de todas las delegaciones que participan en los eventos internacionales del CODICADER.
Proceso competitivo: se refiere a los eventos que se realizan en los diferentes países como parte de los Juegos Deportivos Estudiantiles Centroamericanos. 
CODICADER: El Consejo del Istmo Centroamericano de Deporte y Recreación CODICADER, órgano del Sistema de Integración Centroamericana SICA que celebra los Juegos Deportivos Estudiantiles Centroamericanos.</t>
  </si>
  <si>
    <t>Σ=sumatoria
X=total de de participantes  (atletas y cuerpo técnico) en todo del proceso competitivo.</t>
  </si>
  <si>
    <t>Número</t>
  </si>
  <si>
    <t xml:space="preserve">Cada año el país debe participar de eventos deportivos internacionales, donde se proyectan un número de integrantes que participarán por evento. Para ello se realizan proyecciones de participación con base en la experiencia y los números.
El rango de edad de los atletas participantes son personas entre los 13-14 años de deporte convencional y de 16 a 19 años personas en condición de discapacidad. </t>
  </si>
  <si>
    <t>Participantes deporte convencional
Participantes deporte adaptado
Participantes por disciplina deportiva
Participantes según sexo y rango de edad.</t>
  </si>
  <si>
    <t>Año 2019: 1649
(este año CR realizó el evento escolar)</t>
  </si>
  <si>
    <t xml:space="preserve">Unidad de Programas y Proyectos, Dpto Deporte y Recreación </t>
  </si>
  <si>
    <t>( ) Impacto.
( ) Efecto.
(X ) Producto
(  )Unidad de medida
( )Gestión</t>
  </si>
  <si>
    <t xml:space="preserve">Registros Administrativos de la Unidad de Programas y Proyectos, Dpto Deporte y Recreación. </t>
  </si>
  <si>
    <t>PF.02.01. Número de participantes en todo del proceso competitivo.</t>
  </si>
  <si>
    <t>2024: 120
2025: 150
2026: 180
2027: 210</t>
  </si>
  <si>
    <t>USUARIOS: niñez, adulto, adulto mayor</t>
  </si>
  <si>
    <t>PI.01.04.01 Número de personas participantes de los cursos de alfebetización física.</t>
  </si>
  <si>
    <t xml:space="preserve">PI.01.04. Alfabetización física para niños (as), adulto, adulto mayor. </t>
  </si>
  <si>
    <t xml:space="preserve">Σ X </t>
  </si>
  <si>
    <t xml:space="preserve">X= personas participantes en los cursos del programa de Alfabetización Física 
Σ = sumatoria 
</t>
  </si>
  <si>
    <t xml:space="preserve">Los cursos de alfabetización física que se brindan a personas usuarias del Parque Metropolitano La Sabana en tres grupos de edad a saber: personas menores de edad, adulto y adulto mayor </t>
  </si>
  <si>
    <t>2023:
100</t>
  </si>
  <si>
    <t>2024: 120.
2025.150.
2026: 180.
2027: 210.</t>
  </si>
  <si>
    <t>2024: 7
2025: 10
2026: 15
2027: 20</t>
  </si>
  <si>
    <t>2024:7.</t>
  </si>
  <si>
    <t>2025: 10.</t>
  </si>
  <si>
    <t>2026: 15.</t>
  </si>
  <si>
    <t>2027: 20.</t>
  </si>
  <si>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t>
    </r>
  </si>
  <si>
    <r>
      <rPr>
        <b/>
        <u/>
        <sz val="22"/>
        <rFont val="Arial"/>
        <family val="2"/>
      </rPr>
      <t>Producto</t>
    </r>
    <r>
      <rPr>
        <sz val="22"/>
        <rFont val="Arial"/>
        <family val="2"/>
      </rPr>
      <t xml:space="preserve">
Supuestos:
Notas técnicas:
 Observaciones: </t>
    </r>
    <r>
      <rPr>
        <b/>
        <sz val="22"/>
        <rFont val="Arial"/>
        <family val="2"/>
      </rPr>
      <t>No tiene vinculación con el PEN</t>
    </r>
    <r>
      <rPr>
        <sz val="22"/>
        <rFont val="Arial"/>
        <family val="2"/>
      </rPr>
      <t xml:space="preserve">
 </t>
    </r>
    <r>
      <rPr>
        <b/>
        <u/>
        <sz val="22"/>
        <rFont val="Arial"/>
        <family val="2"/>
      </rPr>
      <t>Indicador</t>
    </r>
    <r>
      <rPr>
        <sz val="22"/>
        <rFont val="Arial"/>
        <family val="2"/>
      </rPr>
      <t xml:space="preserve">
Supuestos:
 Notas técnicas:
 Observaciones:</t>
    </r>
  </si>
  <si>
    <r>
      <rPr>
        <b/>
        <u/>
        <sz val="22"/>
        <rFont val="Arial"/>
        <family val="2"/>
      </rPr>
      <t>Producto</t>
    </r>
    <r>
      <rPr>
        <sz val="22"/>
        <rFont val="Arial"/>
        <family val="2"/>
      </rPr>
      <t xml:space="preserve">
Supuestos:
Notas técnicas:
Observaciones: </t>
    </r>
    <r>
      <rPr>
        <b/>
        <sz val="22"/>
        <rFont val="Arial"/>
        <family val="2"/>
      </rPr>
      <t xml:space="preserve">No tiene vinculación con el PEN
</t>
    </r>
    <r>
      <rPr>
        <sz val="22"/>
        <rFont val="Arial"/>
        <family val="2"/>
      </rPr>
      <t xml:space="preserve">
</t>
    </r>
    <r>
      <rPr>
        <b/>
        <u/>
        <sz val="22"/>
        <rFont val="Arial"/>
        <family val="2"/>
      </rPr>
      <t>Indicador</t>
    </r>
    <r>
      <rPr>
        <sz val="22"/>
        <rFont val="Arial"/>
        <family val="2"/>
      </rPr>
      <t xml:space="preserve">
Supuestos:
 Notas técnicas:
 Observaciones:</t>
    </r>
  </si>
  <si>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Para el año 2024 se está incluyendo dentro de las tareas del proceso de capacitacíón técnica la gestión del Plan Nacional de Capacitación ( esto incluye todo el proceso de elaboración de las especificaciones técnicas  y procesos de contratación) ,  el desarrollo y fiscalización de la plataforma  E -leaarning y el Sistema Gestión de la Capacitación  la atención de asistencias técnicas a entidades del deporte y la recreación y la inclusión del ICODER en el Marco Nacional de Cualificaciones ( eso implica  un proceso de investigación de campo para determinar los diferentes  perfiles  dentro del ámbito del DRAF), razón por la cual se debe reducir el número de capacitaciones formuladas para atender los otros procesos con miras al cumplimento de la PONADRAF
 Observaciones:</t>
    </r>
  </si>
  <si>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la meta depende del proceso competitivo por el que atraviese el país y los diferentes organismos internacionales 
 Observaciones:</t>
    </r>
  </si>
  <si>
    <t xml:space="preserve">TABACO 
FODESAF
JPS 
MINISTERIO SALUD (JDN)
SUPERÁVIT ESPECÍFICO JDN
</t>
  </si>
  <si>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Dentro del proceso de Salud Deportiva además se estarán generando espacios de capacitación y atención a eventos deportivos organizados por el ICODER, mismos que serán cubiertos por el personal vinculado
 Observaciones:</t>
    </r>
  </si>
  <si>
    <t xml:space="preserve">SALUD ORDINARIO 
 </t>
  </si>
  <si>
    <t xml:space="preserve">SALUD ORDINARIO 
FODESAF
TABACO 
IFAM 
INGRESOS PROPIOS
JPS
SUPERAVIT LIBRE 
 </t>
  </si>
  <si>
    <t>MINISTERIO SALUD</t>
  </si>
  <si>
    <t xml:space="preserve">2022:
2%
</t>
  </si>
  <si>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  la meta proyectada para el período 2024 presenta un aumento significativo en virtud del aumento de las tarifas en los servicios presentado a la Dirección Nacional mediante oficio ICODER-DN-DAF-0233-08-2023.</t>
    </r>
  </si>
  <si>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 </t>
    </r>
  </si>
  <si>
    <t xml:space="preserve">FODESAF
TABACO
IFAM 
SUPERAVIT LIBRE
SUPERAVIT ESPECIFICO </t>
  </si>
  <si>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 </t>
    </r>
  </si>
  <si>
    <t xml:space="preserve">FODESAF
SUPERAVIT ESPECIFICO </t>
  </si>
  <si>
    <t xml:space="preserve">FODESAF
MINISTERIO DE SALUD </t>
  </si>
  <si>
    <t>2024: 384%
2025: 2%
2026: 2%
2027: 2%</t>
  </si>
  <si>
    <t>2022:
2%</t>
  </si>
  <si>
    <t>2024: 21
2025: 17
2026: 15
2027: 10</t>
  </si>
  <si>
    <t>PI.01.02 Apoyo al deporte nacional a través de las entidades deportivas convencionales.</t>
  </si>
  <si>
    <t>En ejecución</t>
  </si>
  <si>
    <t>510, 84</t>
  </si>
  <si>
    <t xml:space="preserve">Unidad de Recursos Humanos 
Comisión de Mujeres Icoder (COMUJERES) </t>
  </si>
  <si>
    <t>Partida 1.7: Capacitación y Protocolo.</t>
  </si>
  <si>
    <t>No se da contenido presupuestario para atención de esta acción  por acatamiento de crecimiento permitido por la ley y la aplicación de la regla fiscal.</t>
  </si>
  <si>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 Los 5 proyectos en la etapa de idea para el período 2024 correspoden a: 
1. Mejoras en aulas y bodegas en el Parque La Sabana. Remodelación de edificio frente a canchas de tennis en el Parque Metropolitano La Sabana (código MIDEPLAN 2637)
2. Estructura y cubierta de techo  gimnasios 1,2 y 3 Parque Metropolitano La Sabana
3. Construcción de Gimnasio Matina
4. Construcción de Gimnasio Siquirres
5. Construcción de Gimnasio Limón</t>
    </r>
  </si>
  <si>
    <r>
      <rPr>
        <b/>
        <u/>
        <sz val="22"/>
        <rFont val="Arial"/>
        <family val="2"/>
      </rPr>
      <t>Producto</t>
    </r>
    <r>
      <rPr>
        <sz val="22"/>
        <rFont val="Arial"/>
        <family val="2"/>
      </rPr>
      <t xml:space="preserve">
Supuestos:
Notas técnicas:
 Observaciones:
 </t>
    </r>
    <r>
      <rPr>
        <b/>
        <u/>
        <sz val="22"/>
        <rFont val="Arial"/>
        <family val="2"/>
      </rPr>
      <t>Indicador</t>
    </r>
    <r>
      <rPr>
        <sz val="22"/>
        <rFont val="Arial"/>
        <family val="2"/>
      </rPr>
      <t xml:space="preserve">
Supuestos:
 Notas técnicas:
 Observaciones: Los 4 proyectos a nivel de inversión para el período 2024 corresponden a: 
1. Construcción del gimnasio del Bicentenario en el cantón de Guácimo 
2. Construcción Bodega Juegos Deportivos Nacionales Parque de la Paz
3. Centro Acuático María del Milagro París, Parque Metropolitano La Sabana. Etapa 2:  Construcción de Piscina Corta 
4. Construcción del gimnasio deportivo y recreativo del Bicentenario Apa-Blu Presbere, Suretka, Talamanca
</t>
    </r>
  </si>
  <si>
    <t>SALUD ORDINARIO
IFAM
SUPERÁVIT LIBRE ICODER
SUPERÁVIT LIBRE FODESAF</t>
  </si>
  <si>
    <t>Plan</t>
  </si>
  <si>
    <t>Durante el 2024 el ICODER desarrollará el proceso de contratación de una persona curriculista con el interés de formular el Plan Nacional de Capacitación del DRAF, ante esto no se presupuestarán acciones específicas para el cumplimiento de la meta del período 2024 del Plan de Acción de la PIEG por lo tanto desde la COMUJERES se deberá gestionar la actualización del Plan Acción 2023-2026.</t>
  </si>
  <si>
    <t>Durante el 2024 el ICODER desarrollará el proceso de formulación de las especificaciones técnicas para la contratación del servicio de investigación requerido, razón por la cual no se presupuestarán recursos para el período 2024 adicionales a los reflejados en salarios.  Por lo tanto desde la COMUJERES se deberá gestionar la actualización del Plan Acción 2023-2026.</t>
  </si>
  <si>
    <t>2024: 5
2025: 5
2026: 4
2027: 3</t>
  </si>
  <si>
    <t>2024: 4
2025: 4
2026: 3
2027: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</si>
</sst>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140A]* #,##0.00_-;\-[$₡-140A]* #,##0.00_-;_-[$₡-140A]* &quot;-&quot;??_-;_-@_-"/>
  </numFmts>
  <fonts count="66" x14ac:knownFonts="1">
    <font>
      <sz val="11"/>
      <color theme="1"/>
      <name val="Calibri"/>
      <family val="2"/>
      <scheme val="minor"/>
    </font>
    <font>
      <b/>
      <sz val="11"/>
      <color theme="1"/>
      <name val="Calibri"/>
      <family val="2"/>
      <scheme val="minor"/>
    </font>
    <font>
      <b/>
      <sz val="10"/>
      <color theme="1"/>
      <name val="Calibri"/>
      <family val="2"/>
      <scheme val="minor"/>
    </font>
    <font>
      <b/>
      <sz val="14"/>
      <color theme="1"/>
      <name val="Calibri"/>
      <family val="2"/>
      <scheme val="minor"/>
    </font>
    <font>
      <b/>
      <sz val="24"/>
      <color theme="3"/>
      <name val="Calibri"/>
      <family val="2"/>
      <scheme val="minor"/>
    </font>
    <font>
      <b/>
      <sz val="14"/>
      <color theme="0"/>
      <name val="Arial"/>
      <family val="2"/>
    </font>
    <font>
      <b/>
      <sz val="12"/>
      <name val="Arial"/>
      <family val="2"/>
    </font>
    <font>
      <b/>
      <sz val="9"/>
      <name val="Arial"/>
      <family val="2"/>
    </font>
    <font>
      <b/>
      <sz val="8.5"/>
      <color theme="1"/>
      <name val="Arial Narrow"/>
      <family val="2"/>
    </font>
    <font>
      <b/>
      <sz val="8.5"/>
      <color rgb="FF000000"/>
      <name val="Arial Narrow"/>
      <family val="2"/>
    </font>
    <font>
      <sz val="8.5"/>
      <color theme="1"/>
      <name val="Arial Narrow"/>
      <family val="2"/>
    </font>
    <font>
      <b/>
      <sz val="20"/>
      <color theme="1"/>
      <name val="Calibri"/>
      <family val="2"/>
      <scheme val="minor"/>
    </font>
    <font>
      <sz val="28"/>
      <color theme="1"/>
      <name val="Century Gothic"/>
      <family val="2"/>
    </font>
    <font>
      <b/>
      <sz val="28"/>
      <color theme="1"/>
      <name val="Century Gothic"/>
      <family val="2"/>
    </font>
    <font>
      <b/>
      <sz val="72"/>
      <color theme="1"/>
      <name val="Century Gothic"/>
      <family val="2"/>
    </font>
    <font>
      <b/>
      <sz val="72"/>
      <color rgb="FF0070C0"/>
      <name val="Century Gothic"/>
      <family val="2"/>
    </font>
    <font>
      <sz val="36"/>
      <color theme="1"/>
      <name val="Century Gothic"/>
      <family val="2"/>
    </font>
    <font>
      <b/>
      <sz val="36"/>
      <color theme="1"/>
      <name val="Century Gothic"/>
      <family val="2"/>
    </font>
    <font>
      <sz val="36"/>
      <name val="Century Gothic"/>
      <family val="2"/>
    </font>
    <font>
      <b/>
      <sz val="28"/>
      <name val="Century Gothic"/>
      <family val="2"/>
    </font>
    <font>
      <b/>
      <sz val="72"/>
      <color theme="0"/>
      <name val="Century Gothic"/>
      <family val="2"/>
    </font>
    <font>
      <b/>
      <sz val="72"/>
      <name val="Century Gothic"/>
      <family val="2"/>
    </font>
    <font>
      <b/>
      <sz val="48"/>
      <name val="Century Gothic"/>
      <family val="2"/>
    </font>
    <font>
      <b/>
      <sz val="28"/>
      <color theme="0"/>
      <name val="Century Gothic"/>
      <family val="2"/>
    </font>
    <font>
      <sz val="26"/>
      <name val="Arial"/>
      <family val="2"/>
    </font>
    <font>
      <b/>
      <sz val="26"/>
      <name val="Arial"/>
      <family val="2"/>
    </font>
    <font>
      <sz val="26"/>
      <color theme="1"/>
      <name val="Arial"/>
      <family val="2"/>
    </font>
    <font>
      <sz val="26"/>
      <color theme="1"/>
      <name val="Century Gothic"/>
      <family val="2"/>
    </font>
    <font>
      <b/>
      <sz val="16"/>
      <color theme="1"/>
      <name val="Calibri"/>
      <family val="2"/>
      <scheme val="minor"/>
    </font>
    <font>
      <sz val="11"/>
      <color theme="1"/>
      <name val="Calibri"/>
      <family val="2"/>
      <scheme val="minor"/>
    </font>
    <font>
      <sz val="11"/>
      <color rgb="FFFF0000"/>
      <name val="Calibri"/>
      <family val="2"/>
      <scheme val="minor"/>
    </font>
    <font>
      <u/>
      <sz val="26"/>
      <name val="Arial"/>
      <family val="2"/>
    </font>
    <font>
      <b/>
      <sz val="26"/>
      <color rgb="FFFF0000"/>
      <name val="Arial"/>
      <family val="2"/>
    </font>
    <font>
      <sz val="9.5"/>
      <color rgb="FF000000"/>
      <name val="Century Gothic"/>
      <family val="2"/>
    </font>
    <font>
      <sz val="8.5"/>
      <name val="Arial Narrow"/>
      <family val="2"/>
    </font>
    <font>
      <b/>
      <sz val="18"/>
      <color theme="1"/>
      <name val="Calibri"/>
      <family val="2"/>
      <scheme val="minor"/>
    </font>
    <font>
      <b/>
      <sz val="12"/>
      <color theme="1"/>
      <name val="Times New Roman"/>
      <family val="1"/>
    </font>
    <font>
      <b/>
      <sz val="7"/>
      <color theme="1"/>
      <name val="Times New Roman"/>
      <family val="1"/>
    </font>
    <font>
      <b/>
      <u/>
      <sz val="12"/>
      <color theme="1"/>
      <name val="Times New Roman"/>
      <family val="1"/>
    </font>
    <font>
      <u/>
      <sz val="12"/>
      <color theme="1"/>
      <name val="Times New Roman"/>
      <family val="1"/>
    </font>
    <font>
      <sz val="12"/>
      <color theme="1"/>
      <name val="Times New Roman"/>
      <family val="1"/>
    </font>
    <font>
      <b/>
      <sz val="8"/>
      <color theme="1"/>
      <name val="Times New Roman"/>
      <family val="1"/>
    </font>
    <font>
      <b/>
      <sz val="9"/>
      <color theme="1"/>
      <name val="Times New Roman"/>
      <family val="1"/>
    </font>
    <font>
      <sz val="8"/>
      <color theme="1"/>
      <name val="Times New Roman"/>
      <family val="1"/>
    </font>
    <font>
      <sz val="9"/>
      <color theme="1"/>
      <name val="Times New Roman"/>
      <family val="1"/>
    </font>
    <font>
      <sz val="10"/>
      <color theme="1"/>
      <name val="Times New Roman"/>
      <family val="1"/>
    </font>
    <font>
      <b/>
      <sz val="10"/>
      <color theme="1"/>
      <name val="Times New Roman"/>
      <family val="1"/>
    </font>
    <font>
      <sz val="10"/>
      <color theme="1"/>
      <name val="Calibri"/>
      <family val="2"/>
      <scheme val="minor"/>
    </font>
    <font>
      <sz val="10"/>
      <name val="Arial"/>
      <family val="2"/>
    </font>
    <font>
      <sz val="10"/>
      <name val="Calibri"/>
      <family val="2"/>
      <scheme val="minor"/>
    </font>
    <font>
      <sz val="10"/>
      <color theme="1"/>
      <name val="Candara"/>
      <family val="2"/>
    </font>
    <font>
      <b/>
      <sz val="12"/>
      <color theme="1"/>
      <name val="Calibri"/>
      <family val="2"/>
      <scheme val="minor"/>
    </font>
    <font>
      <sz val="11"/>
      <name val="Calibri"/>
      <family val="2"/>
      <scheme val="minor"/>
    </font>
    <font>
      <sz val="10"/>
      <name val="Candara"/>
      <family val="2"/>
    </font>
    <font>
      <b/>
      <sz val="11"/>
      <color theme="0"/>
      <name val="Calibri"/>
      <family val="2"/>
      <scheme val="minor"/>
    </font>
    <font>
      <b/>
      <sz val="11"/>
      <name val="Calibri"/>
      <family val="2"/>
      <scheme val="minor"/>
    </font>
    <font>
      <sz val="8"/>
      <name val="Calibri"/>
      <family val="2"/>
      <scheme val="minor"/>
    </font>
    <font>
      <sz val="8.5"/>
      <color rgb="FF000000"/>
      <name val="Arial Narrow"/>
      <family val="2"/>
    </font>
    <font>
      <sz val="11"/>
      <color rgb="FF000000"/>
      <name val="Arial Narrow"/>
      <family val="2"/>
    </font>
    <font>
      <sz val="11"/>
      <color rgb="FF000000"/>
      <name val="Calibri"/>
      <family val="2"/>
      <scheme val="minor"/>
    </font>
    <font>
      <sz val="10"/>
      <color theme="1"/>
      <name val="Arial Narrow"/>
      <family val="2"/>
    </font>
    <font>
      <sz val="22"/>
      <color theme="1"/>
      <name val="Century Gothic"/>
      <family val="2"/>
    </font>
    <font>
      <b/>
      <sz val="22"/>
      <name val="Century Gothic"/>
      <family val="2"/>
    </font>
    <font>
      <sz val="22"/>
      <name val="Arial"/>
      <family val="2"/>
    </font>
    <font>
      <b/>
      <u/>
      <sz val="22"/>
      <name val="Arial"/>
      <family val="2"/>
    </font>
    <font>
      <b/>
      <sz val="22"/>
      <name val="Arial"/>
      <family val="2"/>
    </font>
  </fonts>
  <fills count="32">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
      <patternFill patternType="solid">
        <fgColor theme="4"/>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DCE6F1"/>
        <bgColor indexed="64"/>
      </patternFill>
    </fill>
    <fill>
      <patternFill patternType="solid">
        <fgColor rgb="FFFCD5B4"/>
        <bgColor indexed="64"/>
      </patternFill>
    </fill>
    <fill>
      <patternFill patternType="solid">
        <fgColor rgb="FFD9D9D9"/>
        <bgColor indexed="64"/>
      </patternFill>
    </fill>
    <fill>
      <patternFill patternType="solid">
        <fgColor rgb="FFDAEEF3"/>
        <bgColor indexed="64"/>
      </patternFill>
    </fill>
    <fill>
      <patternFill patternType="solid">
        <fgColor rgb="FFFABF8F"/>
        <bgColor indexed="64"/>
      </patternFill>
    </fill>
    <fill>
      <patternFill patternType="solid">
        <fgColor theme="9"/>
        <bgColor indexed="64"/>
      </patternFill>
    </fill>
    <fill>
      <patternFill patternType="solid">
        <fgColor theme="7"/>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E2EFDA"/>
        <bgColor rgb="FF000000"/>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style="medium">
        <color indexed="64"/>
      </right>
      <top style="medium">
        <color indexed="64"/>
      </top>
      <bottom/>
      <diagonal/>
    </border>
    <border>
      <left style="medium">
        <color theme="0"/>
      </left>
      <right style="thick">
        <color theme="0"/>
      </right>
      <top style="medium">
        <color indexed="64"/>
      </top>
      <bottom/>
      <diagonal/>
    </border>
    <border>
      <left style="thick">
        <color theme="0"/>
      </left>
      <right/>
      <top style="medium">
        <color indexed="64"/>
      </top>
      <bottom style="medium">
        <color theme="0"/>
      </bottom>
      <diagonal/>
    </border>
    <border>
      <left/>
      <right style="thick">
        <color theme="0"/>
      </right>
      <top style="medium">
        <color indexed="64"/>
      </top>
      <bottom style="medium">
        <color theme="0"/>
      </bottom>
      <diagonal/>
    </border>
    <border>
      <left/>
      <right/>
      <top style="medium">
        <color indexed="64"/>
      </top>
      <bottom style="medium">
        <color theme="0"/>
      </bottom>
      <diagonal/>
    </border>
    <border>
      <left style="medium">
        <color theme="0"/>
      </left>
      <right style="thick">
        <color theme="0"/>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ck">
        <color theme="0"/>
      </left>
      <right/>
      <top/>
      <bottom/>
      <diagonal/>
    </border>
    <border>
      <left style="thick">
        <color theme="0"/>
      </left>
      <right/>
      <top style="thick">
        <color theme="0"/>
      </top>
      <bottom/>
      <diagonal/>
    </border>
    <border>
      <left style="thick">
        <color theme="0"/>
      </left>
      <right style="medium">
        <color indexed="64"/>
      </right>
      <top style="thick">
        <color theme="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theme="0"/>
      </bottom>
      <diagonal/>
    </border>
    <border>
      <left style="thick">
        <color theme="0"/>
      </left>
      <right style="thick">
        <color theme="0"/>
      </right>
      <top style="thick">
        <color theme="0"/>
      </top>
      <bottom/>
      <diagonal/>
    </border>
    <border>
      <left/>
      <right/>
      <top style="thick">
        <color theme="0"/>
      </top>
      <bottom/>
      <diagonal/>
    </border>
    <border>
      <left/>
      <right style="thick">
        <color theme="0"/>
      </right>
      <top style="thick">
        <color theme="0"/>
      </top>
      <bottom/>
      <diagonal/>
    </border>
    <border>
      <left/>
      <right/>
      <top/>
      <bottom style="thick">
        <color theme="0"/>
      </bottom>
      <diagonal/>
    </border>
    <border>
      <left style="thick">
        <color theme="0"/>
      </left>
      <right style="thick">
        <color theme="0"/>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right/>
      <top/>
      <bottom style="medium">
        <color theme="0"/>
      </bottom>
      <diagonal/>
    </border>
    <border>
      <left style="medium">
        <color theme="0"/>
      </left>
      <right style="thick">
        <color theme="0"/>
      </right>
      <top/>
      <bottom/>
      <diagonal/>
    </border>
    <border>
      <left style="medium">
        <color theme="0"/>
      </left>
      <right style="medium">
        <color theme="0"/>
      </right>
      <top style="medium">
        <color theme="0"/>
      </top>
      <bottom style="medium">
        <color theme="0"/>
      </bottom>
      <diagonal/>
    </border>
    <border>
      <left/>
      <right/>
      <top/>
      <bottom style="medium">
        <color rgb="FF000000"/>
      </bottom>
      <diagonal/>
    </border>
    <border>
      <left/>
      <right/>
      <top style="medium">
        <color rgb="FF000000"/>
      </top>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style="medium">
        <color theme="0"/>
      </right>
      <top/>
      <bottom/>
      <diagonal/>
    </border>
    <border>
      <left/>
      <right style="medium">
        <color theme="0"/>
      </right>
      <top/>
      <bottom style="thick">
        <color theme="0"/>
      </bottom>
      <diagonal/>
    </border>
    <border>
      <left style="medium">
        <color theme="0"/>
      </left>
      <right/>
      <top style="medium">
        <color theme="0"/>
      </top>
      <bottom style="medium">
        <color theme="0"/>
      </bottom>
      <diagonal/>
    </border>
    <border>
      <left style="thick">
        <color theme="0"/>
      </left>
      <right/>
      <top style="medium">
        <color theme="0"/>
      </top>
      <bottom/>
      <diagonal/>
    </border>
    <border>
      <left style="thick">
        <color theme="0"/>
      </left>
      <right/>
      <top/>
      <bottom style="medium">
        <color theme="0"/>
      </bottom>
      <diagonal/>
    </border>
    <border>
      <left style="thick">
        <color theme="0"/>
      </left>
      <right style="thick">
        <color theme="0"/>
      </right>
      <top style="medium">
        <color theme="0"/>
      </top>
      <bottom/>
      <diagonal/>
    </border>
    <border>
      <left style="thick">
        <color theme="0"/>
      </left>
      <right style="thick">
        <color theme="0"/>
      </right>
      <top/>
      <bottom style="medium">
        <color theme="0"/>
      </bottom>
      <diagonal/>
    </border>
    <border>
      <left/>
      <right/>
      <top style="medium">
        <color rgb="FF000000"/>
      </top>
      <bottom style="medium">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op>
      <bottom/>
      <diagonal/>
    </border>
    <border>
      <left style="thin">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style="medium">
        <color rgb="FF000000"/>
      </left>
      <right/>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rgb="FF000000"/>
      </top>
      <bottom/>
      <diagonal/>
    </border>
    <border>
      <left style="medium">
        <color indexed="64"/>
      </left>
      <right style="thin">
        <color indexed="64"/>
      </right>
      <top style="medium">
        <color indexed="64"/>
      </top>
      <bottom/>
      <diagonal/>
    </border>
    <border>
      <left/>
      <right style="thick">
        <color theme="0"/>
      </right>
      <top style="medium">
        <color indexed="64"/>
      </top>
      <bottom/>
      <diagonal/>
    </border>
    <border>
      <left/>
      <right style="thick">
        <color theme="0"/>
      </right>
      <top/>
      <bottom style="medium">
        <color indexed="64"/>
      </bottom>
      <diagonal/>
    </border>
    <border>
      <left style="medium">
        <color indexed="64"/>
      </left>
      <right style="medium">
        <color indexed="64"/>
      </right>
      <top style="thick">
        <color theme="0"/>
      </top>
      <bottom/>
      <diagonal/>
    </border>
    <border>
      <left style="medium">
        <color indexed="64"/>
      </left>
      <right style="medium">
        <color indexed="64"/>
      </right>
      <top style="thick">
        <color theme="0"/>
      </top>
      <bottom style="medium">
        <color indexed="64"/>
      </bottom>
      <diagonal/>
    </border>
  </borders>
  <cellStyleXfs count="4">
    <xf numFmtId="0" fontId="0" fillId="0" borderId="0"/>
    <xf numFmtId="9" fontId="29" fillId="0" borderId="0" applyFont="0" applyFill="0" applyBorder="0" applyAlignment="0" applyProtection="0"/>
    <xf numFmtId="0" fontId="29" fillId="0" borderId="0"/>
    <xf numFmtId="0" fontId="48" fillId="0" borderId="0"/>
  </cellStyleXfs>
  <cellXfs count="529">
    <xf numFmtId="0" fontId="0" fillId="0" borderId="0" xfId="0"/>
    <xf numFmtId="0" fontId="0" fillId="4" borderId="0" xfId="0" applyFill="1"/>
    <xf numFmtId="0" fontId="5" fillId="5" borderId="8" xfId="0" applyFont="1" applyFill="1" applyBorder="1" applyAlignment="1">
      <alignment horizontal="left" vertical="center" wrapText="1"/>
    </xf>
    <xf numFmtId="0" fontId="6" fillId="6" borderId="13"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0" fillId="0" borderId="0" xfId="0" applyAlignment="1">
      <alignment vertical="top"/>
    </xf>
    <xf numFmtId="0" fontId="12" fillId="0" borderId="0" xfId="0" applyFont="1"/>
    <xf numFmtId="0" fontId="16" fillId="0" borderId="0" xfId="0" applyFont="1"/>
    <xf numFmtId="0" fontId="20" fillId="10" borderId="6"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19" fillId="6" borderId="43"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16"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0" fillId="0" borderId="0" xfId="0" applyAlignment="1">
      <alignment wrapText="1"/>
    </xf>
    <xf numFmtId="0" fontId="23" fillId="13" borderId="17" xfId="0" applyFont="1" applyFill="1" applyBorder="1" applyAlignment="1">
      <alignment horizontal="center" vertical="center" wrapText="1"/>
    </xf>
    <xf numFmtId="0" fontId="8" fillId="0" borderId="27" xfId="0" applyFont="1" applyBorder="1" applyAlignment="1">
      <alignment vertical="top" wrapText="1"/>
    </xf>
    <xf numFmtId="0" fontId="24" fillId="7" borderId="44" xfId="0" applyFont="1" applyFill="1" applyBorder="1" applyAlignment="1">
      <alignment horizontal="justify" vertical="top" wrapText="1"/>
    </xf>
    <xf numFmtId="0" fontId="25" fillId="14" borderId="17" xfId="0" applyFont="1" applyFill="1" applyBorder="1" applyAlignment="1">
      <alignment horizontal="justify" vertical="center" wrapText="1"/>
    </xf>
    <xf numFmtId="0" fontId="26" fillId="0" borderId="0" xfId="0" applyFont="1" applyAlignment="1">
      <alignment horizontal="justify" wrapText="1"/>
    </xf>
    <xf numFmtId="0" fontId="27" fillId="0" borderId="0" xfId="0" applyFont="1" applyAlignment="1">
      <alignment horizontal="justify" wrapText="1"/>
    </xf>
    <xf numFmtId="0" fontId="27" fillId="0" borderId="0" xfId="0" applyFont="1"/>
    <xf numFmtId="0" fontId="24" fillId="7" borderId="30" xfId="0" applyFont="1" applyFill="1" applyBorder="1" applyAlignment="1">
      <alignment horizontal="justify" vertical="top" wrapText="1"/>
    </xf>
    <xf numFmtId="0" fontId="24" fillId="7" borderId="47" xfId="0" applyFont="1" applyFill="1" applyBorder="1" applyAlignment="1">
      <alignment horizontal="justify" vertical="top" wrapText="1"/>
    </xf>
    <xf numFmtId="164" fontId="32" fillId="7" borderId="17" xfId="0" applyNumberFormat="1" applyFont="1" applyFill="1" applyBorder="1" applyAlignment="1">
      <alignment horizontal="center" vertical="center" wrapText="1"/>
    </xf>
    <xf numFmtId="0" fontId="24" fillId="7" borderId="17" xfId="0" applyFont="1" applyFill="1" applyBorder="1" applyAlignment="1">
      <alignment horizontal="justify" vertical="top" wrapText="1"/>
    </xf>
    <xf numFmtId="0" fontId="24" fillId="7" borderId="17" xfId="0" applyFont="1" applyFill="1" applyBorder="1" applyAlignment="1">
      <alignment horizontal="justify" vertical="center" wrapText="1"/>
    </xf>
    <xf numFmtId="0" fontId="24" fillId="7" borderId="30" xfId="0" applyFont="1" applyFill="1" applyBorder="1" applyAlignment="1">
      <alignment horizontal="center" vertical="center" wrapText="1"/>
    </xf>
    <xf numFmtId="0" fontId="24" fillId="7" borderId="34" xfId="0" applyFont="1" applyFill="1" applyBorder="1" applyAlignment="1">
      <alignment horizontal="left" vertical="center" wrapText="1"/>
    </xf>
    <xf numFmtId="0" fontId="24" fillId="7" borderId="44" xfId="0" applyFont="1" applyFill="1" applyBorder="1" applyAlignment="1">
      <alignment horizontal="left" vertical="center" wrapText="1"/>
    </xf>
    <xf numFmtId="0" fontId="24" fillId="7" borderId="32" xfId="0" applyFont="1" applyFill="1" applyBorder="1" applyAlignment="1">
      <alignment vertical="center" wrapText="1"/>
    </xf>
    <xf numFmtId="0" fontId="24" fillId="7" borderId="0" xfId="0" applyFont="1" applyFill="1" applyAlignment="1">
      <alignment horizontal="left" vertical="center" wrapText="1"/>
    </xf>
    <xf numFmtId="0" fontId="24" fillId="7" borderId="30" xfId="0" applyFont="1" applyFill="1" applyBorder="1" applyAlignment="1">
      <alignment vertical="center" wrapText="1"/>
    </xf>
    <xf numFmtId="0" fontId="24" fillId="7" borderId="34" xfId="0" applyFont="1" applyFill="1" applyBorder="1" applyAlignment="1">
      <alignment horizontal="center" vertical="center" wrapText="1"/>
    </xf>
    <xf numFmtId="0" fontId="24" fillId="7" borderId="44" xfId="0" applyFont="1" applyFill="1" applyBorder="1" applyAlignment="1">
      <alignment horizontal="center" vertical="center" wrapText="1"/>
    </xf>
    <xf numFmtId="0" fontId="10" fillId="0" borderId="28" xfId="0" applyFont="1" applyBorder="1" applyAlignment="1">
      <alignment horizontal="justify" vertical="top" wrapText="1"/>
    </xf>
    <xf numFmtId="0" fontId="8" fillId="0" borderId="28" xfId="0" applyFont="1" applyBorder="1" applyAlignment="1">
      <alignment vertical="top" wrapText="1"/>
    </xf>
    <xf numFmtId="0" fontId="10" fillId="0" borderId="28" xfId="0" applyFont="1" applyBorder="1" applyAlignment="1">
      <alignment vertical="top" wrapText="1"/>
    </xf>
    <xf numFmtId="0" fontId="0" fillId="0" borderId="28" xfId="0" applyBorder="1" applyAlignment="1">
      <alignment vertical="top"/>
    </xf>
    <xf numFmtId="0" fontId="10" fillId="0" borderId="0" xfId="0" applyFont="1" applyAlignment="1">
      <alignment vertical="top" wrapText="1"/>
    </xf>
    <xf numFmtId="0" fontId="10" fillId="0" borderId="28" xfId="0" applyFont="1" applyBorder="1" applyAlignment="1">
      <alignment horizontal="left" vertical="top" wrapText="1"/>
    </xf>
    <xf numFmtId="0" fontId="9" fillId="17" borderId="20" xfId="0" applyFont="1" applyFill="1" applyBorder="1" applyAlignment="1">
      <alignment horizontal="center" vertical="top" wrapText="1"/>
    </xf>
    <xf numFmtId="0" fontId="9" fillId="17" borderId="28" xfId="0" applyFont="1" applyFill="1" applyBorder="1" applyAlignment="1">
      <alignment horizontal="center" vertical="top" wrapText="1"/>
    </xf>
    <xf numFmtId="0" fontId="30" fillId="0" borderId="28" xfId="0" applyFont="1" applyBorder="1" applyAlignment="1">
      <alignment vertical="top"/>
    </xf>
    <xf numFmtId="0" fontId="8" fillId="0" borderId="2" xfId="0" applyFont="1" applyBorder="1" applyAlignment="1">
      <alignment vertical="top" wrapText="1"/>
    </xf>
    <xf numFmtId="0" fontId="8" fillId="0" borderId="25" xfId="0" applyFont="1" applyBorder="1" applyAlignment="1">
      <alignment vertical="top" wrapText="1"/>
    </xf>
    <xf numFmtId="0" fontId="9" fillId="18" borderId="20" xfId="0" applyFont="1" applyFill="1" applyBorder="1" applyAlignment="1">
      <alignment horizontal="center" vertical="top" wrapText="1"/>
    </xf>
    <xf numFmtId="0" fontId="3" fillId="0" borderId="0" xfId="0" applyFont="1"/>
    <xf numFmtId="9" fontId="0" fillId="0" borderId="0" xfId="0" applyNumberFormat="1"/>
    <xf numFmtId="0" fontId="33" fillId="0" borderId="0" xfId="0" applyFont="1" applyAlignment="1">
      <alignment horizontal="justify" vertical="center" readingOrder="1"/>
    </xf>
    <xf numFmtId="0" fontId="0" fillId="0" borderId="0" xfId="0" applyAlignment="1">
      <alignment horizontal="justify" vertical="center" readingOrder="1"/>
    </xf>
    <xf numFmtId="0" fontId="0" fillId="0" borderId="0" xfId="0" applyAlignment="1">
      <alignment vertical="top" wrapText="1"/>
    </xf>
    <xf numFmtId="9" fontId="0" fillId="0" borderId="0" xfId="1" applyFont="1"/>
    <xf numFmtId="0" fontId="8" fillId="19" borderId="28" xfId="0" applyFont="1" applyFill="1" applyBorder="1" applyAlignment="1">
      <alignment vertical="center" wrapText="1"/>
    </xf>
    <xf numFmtId="0" fontId="9" fillId="19" borderId="28" xfId="0" applyFont="1" applyFill="1" applyBorder="1" applyAlignment="1">
      <alignment horizontal="center" vertical="top" wrapText="1"/>
    </xf>
    <xf numFmtId="0" fontId="10" fillId="4" borderId="28" xfId="0" applyFont="1" applyFill="1" applyBorder="1" applyAlignment="1">
      <alignment horizontal="left" vertical="center" wrapText="1"/>
    </xf>
    <xf numFmtId="0" fontId="10" fillId="4" borderId="28" xfId="0" applyFont="1" applyFill="1" applyBorder="1" applyAlignment="1">
      <alignment horizontal="justify" vertical="top" wrapText="1"/>
    </xf>
    <xf numFmtId="0" fontId="8" fillId="19" borderId="28" xfId="0" applyFont="1" applyFill="1" applyBorder="1" applyAlignment="1">
      <alignment horizontal="center" vertical="center" wrapText="1"/>
    </xf>
    <xf numFmtId="0" fontId="8" fillId="0" borderId="28" xfId="0" applyFont="1" applyBorder="1" applyAlignment="1">
      <alignment horizontal="justify" vertical="top" wrapText="1"/>
    </xf>
    <xf numFmtId="9" fontId="24" fillId="7" borderId="44" xfId="0" applyNumberFormat="1" applyFont="1" applyFill="1" applyBorder="1" applyAlignment="1">
      <alignment horizontal="center" vertical="center" wrapText="1"/>
    </xf>
    <xf numFmtId="0" fontId="8" fillId="0" borderId="0" xfId="0" applyFont="1" applyAlignment="1">
      <alignment horizontal="left" vertical="center" wrapText="1"/>
    </xf>
    <xf numFmtId="0" fontId="34" fillId="0" borderId="28" xfId="0" applyFont="1" applyBorder="1" applyAlignment="1">
      <alignment vertical="top" wrapText="1"/>
    </xf>
    <xf numFmtId="0" fontId="24" fillId="7" borderId="34" xfId="0" applyFont="1" applyFill="1" applyBorder="1" applyAlignment="1">
      <alignment horizontal="left" vertical="top" wrapText="1"/>
    </xf>
    <xf numFmtId="0" fontId="24" fillId="7" borderId="17" xfId="0" applyFont="1" applyFill="1" applyBorder="1" applyAlignment="1">
      <alignment horizontal="center" vertical="center" wrapText="1"/>
    </xf>
    <xf numFmtId="46" fontId="34" fillId="0" borderId="28" xfId="0" applyNumberFormat="1" applyFont="1" applyBorder="1" applyAlignment="1">
      <alignment horizontal="left" vertical="top" wrapText="1"/>
    </xf>
    <xf numFmtId="46" fontId="24" fillId="7" borderId="17" xfId="0" applyNumberFormat="1" applyFont="1" applyFill="1"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1" fillId="0" borderId="0" xfId="0" applyFont="1"/>
    <xf numFmtId="0" fontId="43" fillId="0" borderId="1" xfId="0" applyFont="1" applyBorder="1" applyAlignment="1">
      <alignment vertical="center" wrapText="1"/>
    </xf>
    <xf numFmtId="0" fontId="40" fillId="0" borderId="0" xfId="0" applyFont="1" applyAlignment="1">
      <alignment horizontal="justify" vertical="center"/>
    </xf>
    <xf numFmtId="0" fontId="24" fillId="7" borderId="0" xfId="0" applyFont="1" applyFill="1" applyAlignment="1">
      <alignment horizontal="justify" vertical="top" wrapText="1"/>
    </xf>
    <xf numFmtId="0" fontId="25" fillId="15" borderId="0" xfId="0" applyFont="1" applyFill="1" applyAlignment="1">
      <alignment horizontal="center" vertical="center" wrapText="1"/>
    </xf>
    <xf numFmtId="9" fontId="24" fillId="7" borderId="67" xfId="0" applyNumberFormat="1" applyFont="1" applyFill="1" applyBorder="1" applyAlignment="1">
      <alignment horizontal="center" vertical="center" wrapText="1"/>
    </xf>
    <xf numFmtId="0" fontId="0" fillId="0" borderId="1" xfId="0" applyBorder="1"/>
    <xf numFmtId="0" fontId="41" fillId="0" borderId="2" xfId="0" applyFont="1" applyBorder="1" applyAlignment="1">
      <alignment horizontal="center" vertical="center" wrapText="1"/>
    </xf>
    <xf numFmtId="0" fontId="41" fillId="0" borderId="74" xfId="0" applyFont="1" applyBorder="1" applyAlignment="1">
      <alignment horizontal="center" vertical="center" wrapText="1"/>
    </xf>
    <xf numFmtId="0" fontId="41" fillId="0" borderId="75"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73"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60" xfId="0" applyFont="1" applyBorder="1" applyAlignment="1">
      <alignment vertical="center" wrapText="1"/>
    </xf>
    <xf numFmtId="0" fontId="43" fillId="0" borderId="61" xfId="0" applyFont="1" applyBorder="1" applyAlignment="1">
      <alignment vertical="center" wrapText="1"/>
    </xf>
    <xf numFmtId="0" fontId="44" fillId="0" borderId="59" xfId="0" applyFont="1" applyBorder="1" applyAlignment="1">
      <alignment horizontal="center" vertical="center" wrapText="1"/>
    </xf>
    <xf numFmtId="0" fontId="44" fillId="0" borderId="60" xfId="0" applyFont="1" applyBorder="1" applyAlignment="1">
      <alignment horizontal="justify" vertical="center" wrapText="1"/>
    </xf>
    <xf numFmtId="0" fontId="44" fillId="0" borderId="61" xfId="0" applyFont="1" applyBorder="1" applyAlignment="1">
      <alignment horizontal="justify" vertical="center" wrapText="1"/>
    </xf>
    <xf numFmtId="0" fontId="43" fillId="0" borderId="62" xfId="0" applyFont="1" applyBorder="1" applyAlignment="1">
      <alignment horizontal="center" vertical="center" wrapText="1"/>
    </xf>
    <xf numFmtId="0" fontId="43" fillId="0" borderId="63" xfId="0" applyFont="1" applyBorder="1" applyAlignment="1">
      <alignment vertical="center" wrapText="1"/>
    </xf>
    <xf numFmtId="0" fontId="44" fillId="0" borderId="62" xfId="0" applyFont="1" applyBorder="1" applyAlignment="1">
      <alignment horizontal="center" vertical="center" wrapText="1"/>
    </xf>
    <xf numFmtId="0" fontId="44" fillId="0" borderId="1" xfId="0" applyFont="1" applyBorder="1" applyAlignment="1">
      <alignment horizontal="justify" vertical="center" wrapText="1"/>
    </xf>
    <xf numFmtId="0" fontId="44" fillId="0" borderId="63" xfId="0" applyFont="1" applyBorder="1" applyAlignment="1">
      <alignment horizontal="justify" vertical="center" wrapText="1"/>
    </xf>
    <xf numFmtId="0" fontId="43" fillId="0" borderId="64" xfId="0" applyFont="1" applyBorder="1" applyAlignment="1">
      <alignment horizontal="center" vertical="center" wrapText="1"/>
    </xf>
    <xf numFmtId="0" fontId="43" fillId="0" borderId="65" xfId="0" applyFont="1" applyBorder="1" applyAlignment="1">
      <alignment vertical="center" wrapText="1"/>
    </xf>
    <xf numFmtId="0" fontId="43" fillId="0" borderId="66" xfId="0" applyFont="1" applyBorder="1" applyAlignment="1">
      <alignment vertical="center" wrapText="1"/>
    </xf>
    <xf numFmtId="0" fontId="44" fillId="0" borderId="64" xfId="0" applyFont="1" applyBorder="1" applyAlignment="1">
      <alignment horizontal="center" vertical="center" wrapText="1"/>
    </xf>
    <xf numFmtId="0" fontId="44" fillId="0" borderId="65" xfId="0" applyFont="1" applyBorder="1" applyAlignment="1">
      <alignment horizontal="justify" vertical="center" wrapText="1"/>
    </xf>
    <xf numFmtId="0" fontId="44" fillId="0" borderId="66" xfId="0" applyFont="1" applyBorder="1" applyAlignment="1">
      <alignment horizontal="justify" vertical="center" wrapText="1"/>
    </xf>
    <xf numFmtId="0" fontId="42" fillId="22" borderId="76" xfId="0" applyFont="1" applyFill="1" applyBorder="1" applyAlignment="1">
      <alignment horizontal="center" vertical="center" wrapText="1"/>
    </xf>
    <xf numFmtId="0" fontId="42" fillId="22" borderId="77" xfId="0" applyFont="1" applyFill="1" applyBorder="1" applyAlignment="1">
      <alignment horizontal="center" vertical="center" wrapText="1"/>
    </xf>
    <xf numFmtId="0" fontId="42" fillId="22" borderId="78" xfId="0" applyFont="1" applyFill="1" applyBorder="1" applyAlignment="1">
      <alignment horizontal="center" vertical="center" wrapText="1"/>
    </xf>
    <xf numFmtId="0" fontId="45" fillId="0" borderId="1" xfId="0" applyFont="1" applyBorder="1" applyAlignment="1">
      <alignment vertical="center" wrapText="1"/>
    </xf>
    <xf numFmtId="0" fontId="46" fillId="24" borderId="1" xfId="0" applyFont="1" applyFill="1" applyBorder="1" applyAlignment="1">
      <alignment horizontal="center" vertical="center" wrapText="1"/>
    </xf>
    <xf numFmtId="0" fontId="46" fillId="24" borderId="1" xfId="0" applyFont="1" applyFill="1" applyBorder="1" applyAlignment="1">
      <alignment horizontal="center" vertical="center"/>
    </xf>
    <xf numFmtId="0" fontId="46" fillId="24" borderId="63" xfId="0" applyFont="1" applyFill="1" applyBorder="1" applyAlignment="1">
      <alignment horizontal="center" vertical="center"/>
    </xf>
    <xf numFmtId="0" fontId="44" fillId="25" borderId="1" xfId="0" applyFont="1" applyFill="1" applyBorder="1" applyAlignment="1">
      <alignment horizontal="center" vertical="center"/>
    </xf>
    <xf numFmtId="0" fontId="44" fillId="25" borderId="63" xfId="0" applyFont="1" applyFill="1" applyBorder="1" applyAlignment="1">
      <alignment horizontal="center" vertical="center"/>
    </xf>
    <xf numFmtId="0" fontId="44" fillId="24" borderId="1" xfId="0" applyFont="1" applyFill="1" applyBorder="1" applyAlignment="1">
      <alignment vertical="center"/>
    </xf>
    <xf numFmtId="0" fontId="44" fillId="24" borderId="63" xfId="0" applyFont="1" applyFill="1" applyBorder="1" applyAlignment="1">
      <alignment vertical="center"/>
    </xf>
    <xf numFmtId="0" fontId="44" fillId="25" borderId="62" xfId="0" applyFont="1" applyFill="1" applyBorder="1" applyAlignment="1">
      <alignment horizontal="center" vertical="center" wrapText="1"/>
    </xf>
    <xf numFmtId="0" fontId="42" fillId="24" borderId="1" xfId="0" applyFont="1" applyFill="1" applyBorder="1" applyAlignment="1">
      <alignment horizontal="center" vertical="center" wrapText="1"/>
    </xf>
    <xf numFmtId="0" fontId="44" fillId="20" borderId="1"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4" fillId="10" borderId="63"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4" fillId="20" borderId="63" xfId="0" applyFont="1" applyFill="1" applyBorder="1" applyAlignment="1">
      <alignment horizontal="center" vertical="center" wrapText="1"/>
    </xf>
    <xf numFmtId="0" fontId="44" fillId="25" borderId="64" xfId="0" applyFont="1" applyFill="1" applyBorder="1" applyAlignment="1">
      <alignment horizontal="center" vertical="center" wrapText="1"/>
    </xf>
    <xf numFmtId="0" fontId="42" fillId="24" borderId="65" xfId="0" applyFont="1" applyFill="1" applyBorder="1" applyAlignment="1">
      <alignment horizontal="center" vertical="center" wrapText="1"/>
    </xf>
    <xf numFmtId="0" fontId="44" fillId="11" borderId="65" xfId="0" applyFont="1" applyFill="1" applyBorder="1" applyAlignment="1">
      <alignment horizontal="center" vertical="center" wrapText="1"/>
    </xf>
    <xf numFmtId="0" fontId="44" fillId="11" borderId="66" xfId="0" applyFont="1" applyFill="1" applyBorder="1" applyAlignment="1">
      <alignment horizontal="center" vertical="center" wrapText="1"/>
    </xf>
    <xf numFmtId="0" fontId="2" fillId="21" borderId="71" xfId="0" applyFont="1" applyFill="1" applyBorder="1" applyAlignment="1">
      <alignment horizontal="center" vertical="center" wrapText="1"/>
    </xf>
    <xf numFmtId="0" fontId="2" fillId="21" borderId="72" xfId="0" applyFont="1" applyFill="1" applyBorder="1" applyAlignment="1">
      <alignment horizontal="center" vertical="center" wrapText="1"/>
    </xf>
    <xf numFmtId="0" fontId="47" fillId="0" borderId="59" xfId="0" applyFont="1" applyBorder="1" applyAlignment="1">
      <alignment horizontal="justify" vertical="top" wrapText="1"/>
    </xf>
    <xf numFmtId="0" fontId="47" fillId="0" borderId="60" xfId="0" applyFont="1" applyBorder="1" applyAlignment="1">
      <alignment horizontal="center" vertical="center" wrapText="1"/>
    </xf>
    <xf numFmtId="0" fontId="47" fillId="0" borderId="77" xfId="3" applyFont="1" applyBorder="1" applyAlignment="1">
      <alignment horizontal="justify" vertical="top" wrapText="1"/>
    </xf>
    <xf numFmtId="0" fontId="47" fillId="0" borderId="62" xfId="0" applyFont="1" applyBorder="1" applyAlignment="1">
      <alignment horizontal="justify" vertical="top" wrapText="1"/>
    </xf>
    <xf numFmtId="0" fontId="47" fillId="0" borderId="1" xfId="0" applyFont="1" applyBorder="1" applyAlignment="1">
      <alignment horizontal="justify" vertical="top" wrapText="1"/>
    </xf>
    <xf numFmtId="0" fontId="47" fillId="0" borderId="1" xfId="0" applyFont="1" applyBorder="1" applyAlignment="1">
      <alignment horizontal="center" vertical="center" wrapText="1"/>
    </xf>
    <xf numFmtId="0" fontId="47" fillId="0" borderId="69" xfId="2" applyFont="1" applyBorder="1" applyAlignment="1">
      <alignment horizontal="justify" vertical="top" wrapText="1"/>
    </xf>
    <xf numFmtId="0" fontId="47" fillId="0" borderId="69" xfId="0" applyFont="1" applyBorder="1" applyAlignment="1">
      <alignment horizontal="center" vertical="center" wrapText="1"/>
    </xf>
    <xf numFmtId="0" fontId="49" fillId="0" borderId="1" xfId="0" applyFont="1" applyBorder="1" applyAlignment="1">
      <alignment horizontal="justify" vertical="top" wrapText="1"/>
    </xf>
    <xf numFmtId="0" fontId="2" fillId="21" borderId="73" xfId="0" applyFont="1" applyFill="1" applyBorder="1" applyAlignment="1">
      <alignment horizontal="center" vertical="center" wrapText="1"/>
    </xf>
    <xf numFmtId="0" fontId="47" fillId="0" borderId="59" xfId="0" applyFont="1" applyBorder="1" applyAlignment="1">
      <alignment horizontal="justify" vertical="center" wrapText="1"/>
    </xf>
    <xf numFmtId="0" fontId="47" fillId="0" borderId="60" xfId="0" applyFont="1" applyBorder="1" applyAlignment="1">
      <alignment horizontal="justify" vertical="center" wrapText="1"/>
    </xf>
    <xf numFmtId="0" fontId="47" fillId="0" borderId="62" xfId="0" applyFont="1" applyBorder="1" applyAlignment="1">
      <alignment horizontal="justify" vertical="center" wrapText="1"/>
    </xf>
    <xf numFmtId="0" fontId="47" fillId="0" borderId="1" xfId="2" applyFont="1" applyBorder="1" applyAlignment="1">
      <alignment horizontal="justify" vertical="center" wrapText="1"/>
    </xf>
    <xf numFmtId="0" fontId="47" fillId="0" borderId="69" xfId="2" applyFont="1" applyBorder="1" applyAlignment="1">
      <alignment horizontal="justify" vertical="center" wrapText="1"/>
    </xf>
    <xf numFmtId="0" fontId="47" fillId="0" borderId="64" xfId="0" applyFont="1" applyBorder="1" applyAlignment="1">
      <alignment horizontal="justify" vertical="center" wrapText="1"/>
    </xf>
    <xf numFmtId="0" fontId="47" fillId="0" borderId="65" xfId="0" applyFont="1" applyBorder="1" applyAlignment="1">
      <alignment horizontal="justify" vertical="center" wrapText="1"/>
    </xf>
    <xf numFmtId="0" fontId="47" fillId="0" borderId="66" xfId="0" applyFont="1" applyBorder="1" applyAlignment="1">
      <alignment horizontal="justify" vertical="center" wrapText="1"/>
    </xf>
    <xf numFmtId="0" fontId="24" fillId="7" borderId="51" xfId="0" applyFont="1" applyFill="1" applyBorder="1" applyAlignment="1">
      <alignment horizontal="justify" vertical="top" wrapText="1"/>
    </xf>
    <xf numFmtId="0" fontId="24" fillId="7" borderId="16" xfId="0" applyFont="1" applyFill="1" applyBorder="1" applyAlignment="1">
      <alignment horizontal="justify" vertical="center" wrapText="1"/>
    </xf>
    <xf numFmtId="0" fontId="24" fillId="7" borderId="17" xfId="0" applyFont="1" applyFill="1" applyBorder="1" applyAlignment="1">
      <alignment vertical="center" wrapText="1"/>
    </xf>
    <xf numFmtId="0" fontId="24" fillId="7" borderId="44" xfId="0" applyFont="1" applyFill="1" applyBorder="1" applyAlignment="1">
      <alignment horizontal="justify" vertical="center" wrapText="1"/>
    </xf>
    <xf numFmtId="0" fontId="34" fillId="0" borderId="28" xfId="0" applyFont="1" applyBorder="1" applyAlignment="1">
      <alignment horizontal="justify" vertical="top" wrapText="1"/>
    </xf>
    <xf numFmtId="0" fontId="0" fillId="0" borderId="1" xfId="0" applyBorder="1" applyAlignment="1">
      <alignment horizontal="center" vertical="center" wrapText="1"/>
    </xf>
    <xf numFmtId="0" fontId="44" fillId="11" borderId="14" xfId="0" applyFont="1" applyFill="1" applyBorder="1" applyAlignment="1">
      <alignment horizontal="center" vertical="center" wrapText="1"/>
    </xf>
    <xf numFmtId="0" fontId="42" fillId="24" borderId="14" xfId="0" applyFont="1" applyFill="1" applyBorder="1" applyAlignment="1">
      <alignment horizontal="center" vertical="center" wrapText="1"/>
    </xf>
    <xf numFmtId="0" fontId="44" fillId="25" borderId="83" xfId="0" applyFont="1" applyFill="1" applyBorder="1" applyAlignment="1">
      <alignment horizontal="center" vertical="center" wrapText="1"/>
    </xf>
    <xf numFmtId="0" fontId="44" fillId="20" borderId="14" xfId="0" applyFont="1" applyFill="1" applyBorder="1" applyAlignment="1">
      <alignment horizontal="center" vertical="center" wrapText="1"/>
    </xf>
    <xf numFmtId="0" fontId="44" fillId="10" borderId="14" xfId="0" applyFont="1" applyFill="1" applyBorder="1" applyAlignment="1">
      <alignment horizontal="center" vertical="center" wrapText="1"/>
    </xf>
    <xf numFmtId="0" fontId="44" fillId="10" borderId="4" xfId="0" applyFont="1" applyFill="1" applyBorder="1" applyAlignment="1">
      <alignment horizontal="center" vertical="center" wrapText="1"/>
    </xf>
    <xf numFmtId="0" fontId="44" fillId="20" borderId="4" xfId="0" applyFont="1" applyFill="1" applyBorder="1" applyAlignment="1">
      <alignment horizontal="center" vertical="center" wrapText="1"/>
    </xf>
    <xf numFmtId="0" fontId="42" fillId="24" borderId="4" xfId="0" applyFont="1" applyFill="1" applyBorder="1" applyAlignment="1">
      <alignment horizontal="center" vertical="center" wrapText="1"/>
    </xf>
    <xf numFmtId="0" fontId="44" fillId="25" borderId="28" xfId="0" applyFont="1" applyFill="1" applyBorder="1" applyAlignment="1">
      <alignment horizontal="center" vertical="center" wrapText="1"/>
    </xf>
    <xf numFmtId="0" fontId="44" fillId="24" borderId="0" xfId="0" applyFont="1" applyFill="1" applyAlignment="1">
      <alignment vertical="center"/>
    </xf>
    <xf numFmtId="0" fontId="45" fillId="0" borderId="0" xfId="0" applyFont="1" applyAlignment="1">
      <alignment vertical="center" wrapText="1"/>
    </xf>
    <xf numFmtId="0" fontId="44" fillId="25" borderId="14" xfId="0" applyFont="1" applyFill="1" applyBorder="1" applyAlignment="1">
      <alignment horizontal="center" vertical="center"/>
    </xf>
    <xf numFmtId="0" fontId="45" fillId="0" borderId="22" xfId="0" applyFont="1" applyBorder="1" applyAlignment="1">
      <alignment vertical="center" wrapText="1"/>
    </xf>
    <xf numFmtId="0" fontId="44" fillId="24" borderId="4" xfId="0" applyFont="1" applyFill="1" applyBorder="1" applyAlignment="1">
      <alignment horizontal="center" vertical="center"/>
    </xf>
    <xf numFmtId="0" fontId="44" fillId="24" borderId="4" xfId="0" applyFont="1" applyFill="1" applyBorder="1" applyAlignment="1">
      <alignment horizontal="center" vertical="center" wrapText="1"/>
    </xf>
    <xf numFmtId="0" fontId="45" fillId="0" borderId="24" xfId="0" applyFont="1" applyBorder="1" applyAlignment="1">
      <alignment vertical="center" wrapText="1"/>
    </xf>
    <xf numFmtId="0" fontId="42" fillId="22" borderId="84" xfId="0" applyFont="1" applyFill="1" applyBorder="1" applyAlignment="1">
      <alignment horizontal="center" vertical="center" wrapText="1"/>
    </xf>
    <xf numFmtId="0" fontId="42" fillId="22" borderId="6" xfId="0" applyFont="1" applyFill="1" applyBorder="1" applyAlignment="1">
      <alignment horizontal="center" vertical="center" wrapText="1"/>
    </xf>
    <xf numFmtId="0" fontId="42" fillId="22" borderId="5" xfId="0" applyFont="1" applyFill="1" applyBorder="1" applyAlignment="1">
      <alignment horizontal="center" vertical="center" wrapText="1"/>
    </xf>
    <xf numFmtId="0" fontId="44" fillId="0" borderId="85" xfId="0" applyFont="1" applyBorder="1" applyAlignment="1">
      <alignment horizontal="justify" vertical="center" wrapText="1"/>
    </xf>
    <xf numFmtId="0" fontId="44" fillId="0" borderId="21" xfId="0" applyFont="1" applyBorder="1" applyAlignment="1">
      <alignment horizontal="justify" vertical="center" wrapText="1"/>
    </xf>
    <xf numFmtId="0" fontId="44" fillId="0" borderId="21" xfId="0" applyFont="1" applyBorder="1" applyAlignment="1">
      <alignment horizontal="center" vertical="center" wrapText="1"/>
    </xf>
    <xf numFmtId="0" fontId="43" fillId="0" borderId="1" xfId="0" applyFont="1" applyBorder="1" applyAlignment="1">
      <alignment horizontal="center" vertical="center" wrapText="1"/>
    </xf>
    <xf numFmtId="0" fontId="42" fillId="0" borderId="86" xfId="0" applyFont="1" applyBorder="1" applyAlignment="1">
      <alignment horizontal="center" vertical="center" wrapText="1"/>
    </xf>
    <xf numFmtId="0" fontId="42" fillId="0" borderId="19"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5" xfId="0" applyFont="1" applyBorder="1" applyAlignment="1">
      <alignment horizontal="center" vertical="center" wrapText="1"/>
    </xf>
    <xf numFmtId="0" fontId="47" fillId="0" borderId="77" xfId="3" applyFont="1" applyBorder="1" applyAlignment="1">
      <alignment horizontal="justify" vertical="top"/>
    </xf>
    <xf numFmtId="0" fontId="1" fillId="21" borderId="61" xfId="0" applyFont="1" applyFill="1" applyBorder="1" applyAlignment="1">
      <alignment horizontal="center" vertical="center" wrapText="1"/>
    </xf>
    <xf numFmtId="0" fontId="1" fillId="21" borderId="60" xfId="0" applyFont="1" applyFill="1" applyBorder="1" applyAlignment="1">
      <alignment horizontal="center" vertical="center" wrapText="1"/>
    </xf>
    <xf numFmtId="0" fontId="1" fillId="21" borderId="59" xfId="0" applyFont="1" applyFill="1" applyBorder="1" applyAlignment="1">
      <alignment horizontal="center" vertical="center" wrapText="1"/>
    </xf>
    <xf numFmtId="164" fontId="25" fillId="7" borderId="17" xfId="0" applyNumberFormat="1" applyFont="1" applyFill="1" applyBorder="1" applyAlignment="1">
      <alignment horizontal="right" vertical="center" wrapText="1"/>
    </xf>
    <xf numFmtId="164" fontId="25" fillId="7" borderId="17" xfId="0" applyNumberFormat="1" applyFont="1" applyFill="1" applyBorder="1" applyAlignment="1">
      <alignment horizontal="center" vertical="center" wrapText="1"/>
    </xf>
    <xf numFmtId="164" fontId="25" fillId="9" borderId="17" xfId="0" applyNumberFormat="1" applyFont="1" applyFill="1" applyBorder="1" applyAlignment="1">
      <alignment horizontal="right" vertical="center" wrapText="1"/>
    </xf>
    <xf numFmtId="164" fontId="17" fillId="28" borderId="0" xfId="0" applyNumberFormat="1" applyFont="1" applyFill="1" applyAlignment="1">
      <alignment horizontal="right" wrapText="1"/>
    </xf>
    <xf numFmtId="0" fontId="47" fillId="10" borderId="60" xfId="0" applyFont="1" applyFill="1" applyBorder="1" applyAlignment="1">
      <alignment horizontal="justify" vertical="top" wrapText="1"/>
    </xf>
    <xf numFmtId="0" fontId="47" fillId="10" borderId="1" xfId="0" applyFont="1" applyFill="1" applyBorder="1" applyAlignment="1">
      <alignment horizontal="justify" vertical="top" wrapText="1"/>
    </xf>
    <xf numFmtId="0" fontId="47" fillId="10" borderId="79" xfId="3" applyFont="1" applyFill="1" applyBorder="1" applyAlignment="1">
      <alignment horizontal="justify" vertical="top" wrapText="1"/>
    </xf>
    <xf numFmtId="0" fontId="47" fillId="10" borderId="69" xfId="0" applyFont="1" applyFill="1" applyBorder="1" applyAlignment="1">
      <alignment horizontal="justify" vertical="top" wrapText="1"/>
    </xf>
    <xf numFmtId="0" fontId="47" fillId="20" borderId="1" xfId="0" applyFont="1" applyFill="1" applyBorder="1" applyAlignment="1">
      <alignment horizontal="justify" vertical="top" wrapText="1"/>
    </xf>
    <xf numFmtId="0" fontId="1" fillId="29" borderId="1" xfId="0" applyFont="1" applyFill="1" applyBorder="1" applyAlignment="1">
      <alignment horizontal="center" vertical="center" wrapText="1"/>
    </xf>
    <xf numFmtId="0" fontId="0" fillId="0" borderId="79" xfId="0" applyBorder="1" applyAlignment="1">
      <alignment horizontal="justify" vertical="center" wrapText="1"/>
    </xf>
    <xf numFmtId="0" fontId="50" fillId="0" borderId="1" xfId="3" applyFont="1" applyBorder="1" applyAlignment="1">
      <alignment vertical="center" wrapText="1"/>
    </xf>
    <xf numFmtId="0" fontId="47" fillId="20" borderId="1" xfId="3" applyFont="1" applyFill="1" applyBorder="1" applyAlignment="1" applyProtection="1">
      <alignment horizontal="center" vertical="center" wrapText="1"/>
      <protection locked="0"/>
    </xf>
    <xf numFmtId="0" fontId="50" fillId="0" borderId="65" xfId="3" applyFont="1" applyBorder="1" applyAlignment="1">
      <alignment vertical="center" wrapText="1"/>
    </xf>
    <xf numFmtId="0" fontId="47" fillId="0" borderId="1" xfId="3" applyFont="1" applyBorder="1" applyAlignment="1" applyProtection="1">
      <alignment vertical="top" wrapText="1"/>
      <protection locked="0"/>
    </xf>
    <xf numFmtId="0" fontId="0" fillId="0" borderId="60" xfId="0" applyBorder="1" applyAlignment="1">
      <alignment horizontal="center" vertical="center" wrapText="1"/>
    </xf>
    <xf numFmtId="0" fontId="47" fillId="11" borderId="1" xfId="3" applyFont="1" applyFill="1" applyBorder="1" applyAlignment="1" applyProtection="1">
      <alignment horizontal="center" vertical="center" wrapText="1"/>
      <protection locked="0"/>
    </xf>
    <xf numFmtId="0" fontId="0" fillId="0" borderId="87" xfId="0" applyBorder="1" applyAlignment="1">
      <alignment horizontal="justify" vertical="center" wrapText="1"/>
    </xf>
    <xf numFmtId="0" fontId="0" fillId="20" borderId="59" xfId="0" applyFill="1" applyBorder="1" applyAlignment="1">
      <alignment horizontal="center" vertical="center" wrapText="1"/>
    </xf>
    <xf numFmtId="0" fontId="1" fillId="21" borderId="68" xfId="0" applyFont="1" applyFill="1" applyBorder="1" applyAlignment="1">
      <alignment horizontal="center" vertical="center" wrapText="1"/>
    </xf>
    <xf numFmtId="165" fontId="0" fillId="4" borderId="0" xfId="0" applyNumberFormat="1" applyFill="1"/>
    <xf numFmtId="165" fontId="7" fillId="7" borderId="17" xfId="0" applyNumberFormat="1" applyFont="1" applyFill="1" applyBorder="1" applyAlignment="1">
      <alignment horizontal="center" vertical="center" wrapText="1"/>
    </xf>
    <xf numFmtId="9" fontId="7" fillId="7" borderId="17" xfId="1" applyFont="1" applyFill="1" applyBorder="1" applyAlignment="1">
      <alignment horizontal="center" vertical="center" wrapText="1"/>
    </xf>
    <xf numFmtId="0" fontId="52" fillId="0" borderId="59" xfId="0" applyFont="1" applyBorder="1" applyAlignment="1">
      <alignment horizontal="center" vertical="center" wrapText="1"/>
    </xf>
    <xf numFmtId="0" fontId="49" fillId="11" borderId="1" xfId="3" applyFont="1" applyFill="1" applyBorder="1" applyAlignment="1" applyProtection="1">
      <alignment horizontal="center" vertical="center" wrapText="1"/>
      <protection locked="0"/>
    </xf>
    <xf numFmtId="0" fontId="53" fillId="0" borderId="69" xfId="3" applyFont="1" applyBorder="1" applyAlignment="1">
      <alignment vertical="center" wrapText="1"/>
    </xf>
    <xf numFmtId="0" fontId="0" fillId="10" borderId="59" xfId="0" applyFill="1" applyBorder="1" applyAlignment="1">
      <alignment horizontal="center" vertical="center" wrapText="1"/>
    </xf>
    <xf numFmtId="0" fontId="52" fillId="0" borderId="87" xfId="0" applyFont="1" applyBorder="1" applyAlignment="1">
      <alignment horizontal="justify" vertical="center" wrapText="1"/>
    </xf>
    <xf numFmtId="0" fontId="49" fillId="0" borderId="77" xfId="3" applyFont="1" applyBorder="1" applyAlignment="1" applyProtection="1">
      <alignment vertical="top" wrapText="1"/>
      <protection locked="0"/>
    </xf>
    <xf numFmtId="0" fontId="1" fillId="21" borderId="57" xfId="0" applyFont="1" applyFill="1" applyBorder="1" applyAlignment="1">
      <alignment horizontal="center" vertical="center" wrapText="1"/>
    </xf>
    <xf numFmtId="0" fontId="1" fillId="21" borderId="89" xfId="0" applyFont="1" applyFill="1" applyBorder="1" applyAlignment="1">
      <alignment horizontal="center" vertical="center" wrapText="1"/>
    </xf>
    <xf numFmtId="0" fontId="1" fillId="21" borderId="90" xfId="0" applyFont="1" applyFill="1" applyBorder="1" applyAlignment="1">
      <alignment horizontal="center" vertical="center" wrapText="1"/>
    </xf>
    <xf numFmtId="9" fontId="7" fillId="7" borderId="17" xfId="1" applyFont="1" applyFill="1" applyBorder="1" applyAlignment="1">
      <alignment horizontal="left" vertical="center" wrapText="1"/>
    </xf>
    <xf numFmtId="0" fontId="0" fillId="0" borderId="0" xfId="0" applyAlignment="1">
      <alignment vertical="center" wrapText="1"/>
    </xf>
    <xf numFmtId="0" fontId="1" fillId="30" borderId="0" xfId="0" applyFont="1" applyFill="1" applyAlignment="1">
      <alignment vertical="center" wrapText="1"/>
    </xf>
    <xf numFmtId="0" fontId="0" fillId="0" borderId="79" xfId="0" applyBorder="1" applyAlignment="1">
      <alignment vertical="top" wrapText="1"/>
    </xf>
    <xf numFmtId="0" fontId="1" fillId="21" borderId="91" xfId="0" applyFont="1" applyFill="1" applyBorder="1" applyAlignment="1">
      <alignment horizontal="center" vertical="center" wrapText="1"/>
    </xf>
    <xf numFmtId="0" fontId="0" fillId="0" borderId="79" xfId="0" applyBorder="1" applyAlignment="1">
      <alignment horizontal="center" vertical="center" wrapText="1"/>
    </xf>
    <xf numFmtId="0" fontId="0" fillId="0" borderId="79" xfId="0" applyBorder="1" applyAlignment="1">
      <alignment horizontal="center" vertical="top" wrapText="1"/>
    </xf>
    <xf numFmtId="0" fontId="0" fillId="0" borderId="92" xfId="0" applyBorder="1" applyAlignment="1">
      <alignment horizontal="center" vertical="center" wrapText="1"/>
    </xf>
    <xf numFmtId="0" fontId="47" fillId="0" borderId="87" xfId="0" applyFont="1" applyBorder="1" applyAlignment="1">
      <alignment horizontal="justify" vertical="center" wrapText="1"/>
    </xf>
    <xf numFmtId="0" fontId="47" fillId="0" borderId="79" xfId="0" applyFont="1" applyBorder="1" applyAlignment="1">
      <alignment horizontal="justify" vertical="center" wrapText="1"/>
    </xf>
    <xf numFmtId="0" fontId="47" fillId="10" borderId="60" xfId="0" applyFont="1" applyFill="1" applyBorder="1" applyAlignment="1">
      <alignment horizontal="justify" vertical="center" wrapText="1"/>
    </xf>
    <xf numFmtId="0" fontId="47" fillId="11" borderId="1" xfId="0" applyFont="1" applyFill="1" applyBorder="1" applyAlignment="1">
      <alignment horizontal="justify" vertical="center" wrapText="1"/>
    </xf>
    <xf numFmtId="0" fontId="47" fillId="10" borderId="1" xfId="0" applyFont="1" applyFill="1" applyBorder="1" applyAlignment="1">
      <alignment horizontal="justify" vertical="center" wrapText="1"/>
    </xf>
    <xf numFmtId="0" fontId="47" fillId="20" borderId="1" xfId="0" applyFont="1" applyFill="1" applyBorder="1" applyAlignment="1">
      <alignment horizontal="justify" vertical="center" wrapText="1"/>
    </xf>
    <xf numFmtId="0" fontId="54" fillId="2" borderId="1" xfId="0" applyFont="1" applyFill="1" applyBorder="1" applyAlignment="1">
      <alignment horizontal="center" vertical="center"/>
    </xf>
    <xf numFmtId="0" fontId="55" fillId="3" borderId="69"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55" fillId="21" borderId="69" xfId="0" applyFont="1" applyFill="1" applyBorder="1" applyAlignment="1">
      <alignment horizontal="left" vertical="center" wrapText="1"/>
    </xf>
    <xf numFmtId="0" fontId="55" fillId="21" borderId="60"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2" fillId="29" borderId="1" xfId="0" applyFont="1" applyFill="1" applyBorder="1" applyAlignment="1">
      <alignment horizontal="center" vertical="center" wrapText="1"/>
    </xf>
    <xf numFmtId="0" fontId="1" fillId="29" borderId="1" xfId="0" applyFont="1" applyFill="1" applyBorder="1" applyAlignment="1">
      <alignment horizontal="center" vertical="top" wrapText="1"/>
    </xf>
    <xf numFmtId="0" fontId="1" fillId="29" borderId="1" xfId="0" applyFont="1" applyFill="1" applyBorder="1" applyAlignment="1">
      <alignment horizontal="center" vertical="center"/>
    </xf>
    <xf numFmtId="0" fontId="24" fillId="18" borderId="44" xfId="0" applyFont="1" applyFill="1" applyBorder="1" applyAlignment="1">
      <alignment horizontal="justify" vertical="top" wrapText="1"/>
    </xf>
    <xf numFmtId="0" fontId="24" fillId="18" borderId="30" xfId="0" applyFont="1" applyFill="1" applyBorder="1" applyAlignment="1">
      <alignment horizontal="justify" vertical="top" wrapText="1"/>
    </xf>
    <xf numFmtId="2" fontId="24" fillId="18" borderId="17" xfId="0" applyNumberFormat="1" applyFont="1" applyFill="1" applyBorder="1" applyAlignment="1">
      <alignment horizontal="center" vertical="center" wrapText="1"/>
    </xf>
    <xf numFmtId="0" fontId="24" fillId="18" borderId="44" xfId="0" applyFont="1" applyFill="1" applyBorder="1" applyAlignment="1">
      <alignment horizontal="center" vertical="center" wrapText="1"/>
    </xf>
    <xf numFmtId="164" fontId="25" fillId="18" borderId="17" xfId="0" applyNumberFormat="1" applyFont="1" applyFill="1" applyBorder="1" applyAlignment="1">
      <alignment horizontal="right" vertical="center" wrapText="1"/>
    </xf>
    <xf numFmtId="164" fontId="25" fillId="18" borderId="17" xfId="0" applyNumberFormat="1" applyFont="1" applyFill="1" applyBorder="1" applyAlignment="1">
      <alignment horizontal="center" vertical="center" wrapText="1"/>
    </xf>
    <xf numFmtId="0" fontId="24" fillId="18" borderId="47" xfId="0" applyFont="1" applyFill="1" applyBorder="1" applyAlignment="1">
      <alignment horizontal="justify" vertical="top" wrapText="1"/>
    </xf>
    <xf numFmtId="49" fontId="24" fillId="18" borderId="47" xfId="0" applyNumberFormat="1" applyFont="1" applyFill="1" applyBorder="1" applyAlignment="1">
      <alignment horizontal="center" vertical="center" wrapText="1"/>
    </xf>
    <xf numFmtId="0" fontId="24" fillId="18" borderId="47" xfId="0" applyFont="1" applyFill="1" applyBorder="1" applyAlignment="1">
      <alignment horizontal="center" vertical="center" wrapText="1"/>
    </xf>
    <xf numFmtId="0" fontId="24" fillId="16" borderId="44" xfId="0" applyFont="1" applyFill="1" applyBorder="1" applyAlignment="1">
      <alignment horizontal="justify" vertical="top" wrapText="1"/>
    </xf>
    <xf numFmtId="164" fontId="25" fillId="16" borderId="44" xfId="0" applyNumberFormat="1" applyFont="1" applyFill="1" applyBorder="1" applyAlignment="1">
      <alignment horizontal="right" vertical="center" wrapText="1"/>
    </xf>
    <xf numFmtId="164" fontId="25" fillId="16" borderId="17" xfId="0" applyNumberFormat="1" applyFont="1" applyFill="1" applyBorder="1" applyAlignment="1">
      <alignment horizontal="center" vertical="center" wrapText="1"/>
    </xf>
    <xf numFmtId="0" fontId="9" fillId="31" borderId="20" xfId="0" applyFont="1" applyFill="1" applyBorder="1" applyAlignment="1">
      <alignment horizontal="center" vertical="top" wrapText="1"/>
    </xf>
    <xf numFmtId="0" fontId="57" fillId="0" borderId="28" xfId="0" applyFont="1" applyBorder="1" applyAlignment="1">
      <alignment vertical="top" wrapText="1"/>
    </xf>
    <xf numFmtId="0" fontId="57" fillId="0" borderId="0" xfId="0" applyFont="1" applyAlignment="1">
      <alignment vertical="top" wrapText="1"/>
    </xf>
    <xf numFmtId="0" fontId="57" fillId="0" borderId="93" xfId="0" applyFont="1" applyBorder="1" applyAlignment="1">
      <alignment vertical="top" wrapText="1"/>
    </xf>
    <xf numFmtId="0" fontId="57" fillId="0" borderId="83"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46" fontId="34" fillId="0" borderId="93" xfId="0" applyNumberFormat="1" applyFont="1" applyBorder="1" applyAlignment="1">
      <alignment vertical="top" wrapText="1"/>
    </xf>
    <xf numFmtId="0" fontId="57" fillId="0" borderId="94" xfId="0" applyFont="1" applyBorder="1" applyAlignment="1">
      <alignment vertical="top" wrapText="1"/>
    </xf>
    <xf numFmtId="46" fontId="34" fillId="0" borderId="93" xfId="0" applyNumberFormat="1" applyFont="1" applyBorder="1" applyAlignment="1">
      <alignment horizontal="left" vertical="top" wrapText="1"/>
    </xf>
    <xf numFmtId="0" fontId="9" fillId="0" borderId="45" xfId="0" applyFont="1" applyBorder="1" applyAlignment="1">
      <alignment horizontal="left" vertical="center" wrapText="1"/>
    </xf>
    <xf numFmtId="0" fontId="57" fillId="0" borderId="28" xfId="0" applyFont="1" applyBorder="1" applyAlignment="1">
      <alignment horizontal="justify"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58" fillId="0" borderId="0" xfId="0" applyFont="1" applyAlignment="1">
      <alignment vertical="center"/>
    </xf>
    <xf numFmtId="0" fontId="59" fillId="0" borderId="0" xfId="0" applyFont="1"/>
    <xf numFmtId="0" fontId="59" fillId="0" borderId="0" xfId="0" applyFont="1" applyAlignment="1">
      <alignment vertical="top"/>
    </xf>
    <xf numFmtId="0" fontId="9" fillId="31" borderId="28" xfId="0" applyFont="1" applyFill="1" applyBorder="1" applyAlignment="1">
      <alignment horizontal="center" vertical="top" wrapText="1"/>
    </xf>
    <xf numFmtId="0" fontId="59" fillId="0" borderId="28" xfId="0" applyFont="1" applyBorder="1" applyAlignment="1">
      <alignment vertical="top"/>
    </xf>
    <xf numFmtId="0" fontId="34" fillId="0" borderId="93" xfId="0" applyFont="1" applyBorder="1" applyAlignment="1">
      <alignment vertical="top" wrapText="1"/>
    </xf>
    <xf numFmtId="0" fontId="34" fillId="0" borderId="94" xfId="0" applyFont="1" applyBorder="1" applyAlignment="1">
      <alignment vertical="top" wrapText="1"/>
    </xf>
    <xf numFmtId="0" fontId="34" fillId="0" borderId="83" xfId="0" applyFont="1" applyBorder="1" applyAlignment="1">
      <alignment vertical="top" wrapText="1"/>
    </xf>
    <xf numFmtId="0" fontId="57" fillId="0" borderId="28" xfId="0" applyFont="1" applyBorder="1" applyAlignment="1">
      <alignment horizontal="left" vertical="top" wrapText="1"/>
    </xf>
    <xf numFmtId="46" fontId="34" fillId="0" borderId="24" xfId="0" applyNumberFormat="1" applyFont="1" applyBorder="1" applyAlignment="1">
      <alignment horizontal="left" vertical="top" wrapText="1"/>
    </xf>
    <xf numFmtId="0" fontId="34" fillId="0" borderId="24" xfId="0" applyFont="1" applyBorder="1" applyAlignment="1">
      <alignment horizontal="left" vertical="top" wrapText="1"/>
    </xf>
    <xf numFmtId="0" fontId="60" fillId="0" borderId="28" xfId="0" applyFont="1" applyBorder="1" applyAlignment="1">
      <alignment horizontal="left" vertical="center" wrapText="1"/>
    </xf>
    <xf numFmtId="0" fontId="24" fillId="7" borderId="44" xfId="0" applyFont="1" applyFill="1" applyBorder="1" applyAlignment="1">
      <alignment horizontal="left" vertical="top" wrapText="1"/>
    </xf>
    <xf numFmtId="0" fontId="24" fillId="16" borderId="44" xfId="0" applyFont="1" applyFill="1" applyBorder="1" applyAlignment="1">
      <alignment horizontal="left" vertical="top" wrapText="1"/>
    </xf>
    <xf numFmtId="0" fontId="24" fillId="18" borderId="44" xfId="0" applyFont="1" applyFill="1" applyBorder="1" applyAlignment="1">
      <alignment horizontal="left" vertical="top" wrapText="1"/>
    </xf>
    <xf numFmtId="0" fontId="24" fillId="7" borderId="67" xfId="0" applyFont="1" applyFill="1" applyBorder="1" applyAlignment="1">
      <alignment horizontal="left" vertical="top" wrapText="1"/>
    </xf>
    <xf numFmtId="0" fontId="27" fillId="0" borderId="0" xfId="0" applyFont="1" applyAlignment="1">
      <alignment horizontal="left" wrapText="1"/>
    </xf>
    <xf numFmtId="0" fontId="27" fillId="0" borderId="0" xfId="0" applyFont="1" applyAlignment="1">
      <alignment horizontal="left"/>
    </xf>
    <xf numFmtId="0" fontId="12" fillId="0" borderId="0" xfId="0" applyFont="1" applyAlignment="1">
      <alignment horizontal="left"/>
    </xf>
    <xf numFmtId="4" fontId="7" fillId="7" borderId="17" xfId="0" applyNumberFormat="1" applyFont="1" applyFill="1" applyBorder="1" applyAlignment="1">
      <alignment horizontal="center" vertical="center" wrapText="1"/>
    </xf>
    <xf numFmtId="4" fontId="7" fillId="7" borderId="17" xfId="0" applyNumberFormat="1" applyFont="1" applyFill="1" applyBorder="1" applyAlignment="1">
      <alignment horizontal="right" vertical="center" wrapText="1"/>
    </xf>
    <xf numFmtId="0" fontId="26" fillId="18" borderId="47" xfId="0" applyFont="1" applyFill="1" applyBorder="1" applyAlignment="1">
      <alignment horizontal="justify" vertical="top" wrapText="1"/>
    </xf>
    <xf numFmtId="0" fontId="26" fillId="18" borderId="44" xfId="0" applyFont="1" applyFill="1" applyBorder="1" applyAlignment="1">
      <alignment horizontal="left" vertical="top" wrapText="1"/>
    </xf>
    <xf numFmtId="49" fontId="26" fillId="18" borderId="47" xfId="0" applyNumberFormat="1" applyFont="1" applyFill="1" applyBorder="1" applyAlignment="1">
      <alignment horizontal="center" vertical="center" wrapText="1"/>
    </xf>
    <xf numFmtId="0" fontId="25" fillId="7" borderId="44" xfId="0" applyFont="1" applyFill="1" applyBorder="1" applyAlignment="1">
      <alignment horizontal="center" vertical="center" wrapText="1"/>
    </xf>
    <xf numFmtId="0" fontId="24" fillId="7" borderId="44" xfId="0" applyFont="1" applyFill="1" applyBorder="1" applyAlignment="1">
      <alignment vertical="top" wrapText="1"/>
    </xf>
    <xf numFmtId="46" fontId="34" fillId="0" borderId="28" xfId="0" applyNumberFormat="1" applyFont="1" applyBorder="1" applyAlignment="1">
      <alignment vertical="top" wrapText="1"/>
    </xf>
    <xf numFmtId="0" fontId="9" fillId="9" borderId="20" xfId="0" applyFont="1" applyFill="1" applyBorder="1" applyAlignment="1">
      <alignment horizontal="center" vertical="top" wrapText="1"/>
    </xf>
    <xf numFmtId="0" fontId="8" fillId="17" borderId="25" xfId="0" applyFont="1" applyFill="1" applyBorder="1" applyAlignment="1">
      <alignment horizontal="center" vertical="center" wrapText="1"/>
    </xf>
    <xf numFmtId="0" fontId="10" fillId="0" borderId="64" xfId="0" applyFont="1" applyBorder="1" applyAlignment="1">
      <alignment vertical="top" wrapText="1"/>
    </xf>
    <xf numFmtId="0" fontId="10" fillId="0" borderId="71" xfId="0" applyFont="1" applyBorder="1" applyAlignment="1">
      <alignment vertical="top" wrapText="1"/>
    </xf>
    <xf numFmtId="0" fontId="8" fillId="0" borderId="104" xfId="0" applyFont="1" applyBorder="1" applyAlignment="1">
      <alignment vertical="center" wrapText="1"/>
    </xf>
    <xf numFmtId="0" fontId="8" fillId="0" borderId="68" xfId="0" applyFont="1" applyBorder="1" applyAlignment="1">
      <alignment vertical="center" wrapText="1"/>
    </xf>
    <xf numFmtId="0" fontId="10" fillId="0" borderId="105" xfId="0" applyFont="1" applyBorder="1" applyAlignment="1">
      <alignment vertical="top" wrapText="1"/>
    </xf>
    <xf numFmtId="0" fontId="61" fillId="0" borderId="0" xfId="0" applyFont="1"/>
    <xf numFmtId="0" fontId="63" fillId="16" borderId="44" xfId="0" applyFont="1" applyFill="1" applyBorder="1" applyAlignment="1">
      <alignment horizontal="justify" vertical="top" wrapText="1"/>
    </xf>
    <xf numFmtId="0" fontId="63" fillId="18" borderId="44" xfId="0" applyFont="1" applyFill="1" applyBorder="1" applyAlignment="1">
      <alignment horizontal="justify" vertical="top" wrapText="1"/>
    </xf>
    <xf numFmtId="0" fontId="63" fillId="7" borderId="44" xfId="0" applyFont="1" applyFill="1" applyBorder="1" applyAlignment="1">
      <alignment horizontal="justify" vertical="top" wrapText="1"/>
    </xf>
    <xf numFmtId="0" fontId="61" fillId="0" borderId="0" xfId="0" applyFont="1" applyAlignment="1">
      <alignment horizontal="justify" wrapText="1"/>
    </xf>
    <xf numFmtId="0" fontId="7" fillId="7" borderId="108" xfId="0" applyFont="1" applyFill="1" applyBorder="1" applyAlignment="1">
      <alignment horizontal="left" vertical="center" wrapText="1"/>
    </xf>
    <xf numFmtId="0" fontId="7" fillId="7" borderId="31" xfId="0" applyFont="1" applyFill="1" applyBorder="1" applyAlignment="1">
      <alignment horizontal="center" vertical="center" wrapText="1"/>
    </xf>
    <xf numFmtId="4" fontId="0" fillId="4" borderId="0" xfId="0" applyNumberFormat="1" applyFill="1" applyAlignment="1">
      <alignment horizontal="right" vertical="center"/>
    </xf>
    <xf numFmtId="0" fontId="7" fillId="7" borderId="109" xfId="0" applyFont="1" applyFill="1" applyBorder="1" applyAlignment="1">
      <alignment horizontal="left" vertical="center" wrapText="1"/>
    </xf>
    <xf numFmtId="0" fontId="7" fillId="7" borderId="28" xfId="0" applyFont="1" applyFill="1" applyBorder="1" applyAlignment="1">
      <alignment horizontal="center" vertical="center" wrapText="1"/>
    </xf>
    <xf numFmtId="4" fontId="1" fillId="4" borderId="0" xfId="0" applyNumberFormat="1" applyFont="1" applyFill="1" applyAlignment="1">
      <alignment horizontal="right" vertical="center"/>
    </xf>
    <xf numFmtId="0" fontId="0" fillId="0" borderId="60" xfId="0" applyBorder="1" applyAlignment="1">
      <alignment vertical="top" wrapText="1"/>
    </xf>
    <xf numFmtId="0" fontId="59" fillId="0" borderId="1" xfId="0" applyFont="1" applyBorder="1" applyAlignment="1">
      <alignment vertical="top" wrapText="1"/>
    </xf>
    <xf numFmtId="164" fontId="25" fillId="7" borderId="30" xfId="0" applyNumberFormat="1" applyFont="1" applyFill="1" applyBorder="1" applyAlignment="1">
      <alignment horizontal="right" vertical="center" wrapText="1"/>
    </xf>
    <xf numFmtId="164" fontId="25" fillId="7" borderId="34" xfId="0" applyNumberFormat="1" applyFont="1" applyFill="1" applyBorder="1" applyAlignment="1">
      <alignment horizontal="right" vertical="center" wrapText="1"/>
    </xf>
    <xf numFmtId="164" fontId="25" fillId="7" borderId="48" xfId="0" applyNumberFormat="1" applyFont="1" applyFill="1" applyBorder="1" applyAlignment="1">
      <alignment horizontal="right" vertical="center" wrapText="1"/>
    </xf>
    <xf numFmtId="0" fontId="25" fillId="7" borderId="30" xfId="0" applyFont="1" applyFill="1" applyBorder="1" applyAlignment="1">
      <alignment horizontal="center" vertical="center" wrapText="1"/>
    </xf>
    <xf numFmtId="0" fontId="25" fillId="7" borderId="34" xfId="0" applyFont="1" applyFill="1" applyBorder="1" applyAlignment="1">
      <alignment horizontal="center" vertical="center" wrapText="1"/>
    </xf>
    <xf numFmtId="0" fontId="25" fillId="7" borderId="48" xfId="0" applyFont="1" applyFill="1" applyBorder="1" applyAlignment="1">
      <alignment horizontal="center" vertical="center" wrapText="1"/>
    </xf>
    <xf numFmtId="0" fontId="25" fillId="9" borderId="49" xfId="0" applyFont="1" applyFill="1" applyBorder="1" applyAlignment="1">
      <alignment horizontal="justify" vertical="center" wrapText="1"/>
    </xf>
    <xf numFmtId="0" fontId="25" fillId="9" borderId="50" xfId="0" applyFont="1" applyFill="1" applyBorder="1" applyAlignment="1">
      <alignment horizontal="justify" vertical="center" wrapText="1"/>
    </xf>
    <xf numFmtId="164" fontId="25" fillId="7" borderId="30" xfId="0" applyNumberFormat="1" applyFont="1" applyFill="1" applyBorder="1" applyAlignment="1">
      <alignment horizontal="center" vertical="center" wrapText="1"/>
    </xf>
    <xf numFmtId="164" fontId="25" fillId="7" borderId="34" xfId="0" applyNumberFormat="1" applyFont="1" applyFill="1" applyBorder="1" applyAlignment="1">
      <alignment horizontal="center" vertical="center" wrapText="1"/>
    </xf>
    <xf numFmtId="0" fontId="24" fillId="7" borderId="30"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48" xfId="0" applyFont="1" applyFill="1" applyBorder="1" applyAlignment="1">
      <alignment horizontal="center" vertical="center" wrapText="1"/>
    </xf>
    <xf numFmtId="9" fontId="24" fillId="7" borderId="54" xfId="0" applyNumberFormat="1" applyFont="1" applyFill="1" applyBorder="1" applyAlignment="1">
      <alignment horizontal="center" vertical="center" wrapText="1"/>
    </xf>
    <xf numFmtId="9" fontId="24" fillId="7" borderId="34" xfId="0" applyNumberFormat="1" applyFont="1" applyFill="1" applyBorder="1" applyAlignment="1">
      <alignment horizontal="center" vertical="center" wrapText="1"/>
    </xf>
    <xf numFmtId="9" fontId="24" fillId="7" borderId="55" xfId="0" applyNumberFormat="1" applyFont="1" applyFill="1" applyBorder="1" applyAlignment="1">
      <alignment horizontal="center" vertical="center" wrapText="1"/>
    </xf>
    <xf numFmtId="0" fontId="25" fillId="15" borderId="30" xfId="0" applyFont="1" applyFill="1" applyBorder="1" applyAlignment="1">
      <alignment horizontal="center" vertical="center" wrapText="1"/>
    </xf>
    <xf numFmtId="0" fontId="25" fillId="15" borderId="34" xfId="0"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4" fillId="7" borderId="30" xfId="0" applyFont="1" applyFill="1" applyBorder="1" applyAlignment="1">
      <alignment horizontal="left" vertical="top" wrapText="1"/>
    </xf>
    <xf numFmtId="0" fontId="24" fillId="7" borderId="34" xfId="0" applyFont="1" applyFill="1" applyBorder="1" applyAlignment="1">
      <alignment horizontal="left" vertical="top" wrapText="1"/>
    </xf>
    <xf numFmtId="0" fontId="24" fillId="7" borderId="48" xfId="0" applyFont="1" applyFill="1" applyBorder="1" applyAlignment="1">
      <alignment horizontal="left" vertical="top" wrapText="1"/>
    </xf>
    <xf numFmtId="0" fontId="24" fillId="7" borderId="30" xfId="0" applyFont="1" applyFill="1" applyBorder="1" applyAlignment="1">
      <alignment horizontal="justify" vertical="center" wrapText="1"/>
    </xf>
    <xf numFmtId="0" fontId="24" fillId="7" borderId="34" xfId="0" applyFont="1" applyFill="1" applyBorder="1" applyAlignment="1">
      <alignment horizontal="justify" vertical="center" wrapText="1"/>
    </xf>
    <xf numFmtId="0" fontId="24" fillId="7" borderId="48" xfId="0" applyFont="1" applyFill="1" applyBorder="1" applyAlignment="1">
      <alignment horizontal="justify" vertical="center" wrapText="1"/>
    </xf>
    <xf numFmtId="0" fontId="25" fillId="9" borderId="31" xfId="0" applyFont="1" applyFill="1" applyBorder="1" applyAlignment="1">
      <alignment horizontal="justify" vertical="center" wrapText="1"/>
    </xf>
    <xf numFmtId="0" fontId="25" fillId="9" borderId="0" xfId="0" applyFont="1" applyFill="1" applyAlignment="1">
      <alignment horizontal="justify" vertical="center" wrapText="1"/>
    </xf>
    <xf numFmtId="0" fontId="24" fillId="7" borderId="30" xfId="0" applyFont="1" applyFill="1" applyBorder="1" applyAlignment="1">
      <alignment horizontal="justify" vertical="top" wrapText="1"/>
    </xf>
    <xf numFmtId="0" fontId="24" fillId="7" borderId="34" xfId="0" applyFont="1" applyFill="1" applyBorder="1" applyAlignment="1">
      <alignment horizontal="justify" vertical="top" wrapText="1"/>
    </xf>
    <xf numFmtId="0" fontId="24" fillId="7" borderId="48" xfId="0" applyFont="1" applyFill="1" applyBorder="1" applyAlignment="1">
      <alignment horizontal="justify" vertical="top" wrapText="1"/>
    </xf>
    <xf numFmtId="0" fontId="24" fillId="7" borderId="30" xfId="0" applyFont="1" applyFill="1" applyBorder="1" applyAlignment="1">
      <alignment horizontal="left" vertical="center" wrapText="1"/>
    </xf>
    <xf numFmtId="0" fontId="24" fillId="7" borderId="34" xfId="0" applyFont="1" applyFill="1" applyBorder="1" applyAlignment="1">
      <alignment horizontal="left" vertical="center" wrapText="1"/>
    </xf>
    <xf numFmtId="0" fontId="24" fillId="7" borderId="48" xfId="0" applyFont="1" applyFill="1" applyBorder="1" applyAlignment="1">
      <alignment horizontal="left" vertical="center" wrapText="1"/>
    </xf>
    <xf numFmtId="0" fontId="24" fillId="7" borderId="52" xfId="0" applyFont="1" applyFill="1" applyBorder="1" applyAlignment="1">
      <alignment horizontal="left" vertical="top" wrapText="1"/>
    </xf>
    <xf numFmtId="0" fontId="24" fillId="7" borderId="16" xfId="0" applyFont="1" applyFill="1" applyBorder="1" applyAlignment="1">
      <alignment horizontal="left" vertical="top" wrapText="1"/>
    </xf>
    <xf numFmtId="0" fontId="24" fillId="7" borderId="53" xfId="0" applyFont="1" applyFill="1" applyBorder="1" applyAlignment="1">
      <alignment horizontal="left" vertical="top" wrapText="1"/>
    </xf>
    <xf numFmtId="0" fontId="19" fillId="6" borderId="17"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62" fillId="6" borderId="30" xfId="0" applyFont="1" applyFill="1" applyBorder="1" applyAlignment="1">
      <alignment horizontal="center" vertical="center" wrapText="1"/>
    </xf>
    <xf numFmtId="0" fontId="62" fillId="6" borderId="34" xfId="0" applyFont="1" applyFill="1" applyBorder="1" applyAlignment="1">
      <alignment horizontal="center" vertical="center" wrapText="1"/>
    </xf>
    <xf numFmtId="0" fontId="19" fillId="6" borderId="34" xfId="0" applyFont="1" applyFill="1" applyBorder="1" applyAlignment="1">
      <alignment horizontal="center" vertical="center" wrapText="1"/>
    </xf>
    <xf numFmtId="0" fontId="19" fillId="6" borderId="34" xfId="0" applyFont="1" applyFill="1" applyBorder="1" applyAlignment="1">
      <alignment horizontal="left" vertical="center" wrapText="1"/>
    </xf>
    <xf numFmtId="0" fontId="19" fillId="6" borderId="30"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23" fillId="13" borderId="17" xfId="0" applyFont="1" applyFill="1" applyBorder="1" applyAlignment="1">
      <alignment horizontal="center" vertical="center" wrapText="1"/>
    </xf>
    <xf numFmtId="0" fontId="23" fillId="13" borderId="32" xfId="0" applyFont="1" applyFill="1" applyBorder="1" applyAlignment="1">
      <alignment horizontal="center" vertical="center" wrapText="1"/>
    </xf>
    <xf numFmtId="0" fontId="23" fillId="13" borderId="39" xfId="0" applyFont="1" applyFill="1" applyBorder="1" applyAlignment="1">
      <alignment horizontal="center" vertical="center" wrapText="1"/>
    </xf>
    <xf numFmtId="0" fontId="23" fillId="13" borderId="40" xfId="0" applyFont="1" applyFill="1" applyBorder="1" applyAlignment="1">
      <alignment horizontal="center" vertical="center" wrapText="1"/>
    </xf>
    <xf numFmtId="0" fontId="23" fillId="13" borderId="41"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5"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35"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2" borderId="33"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8" fillId="0" borderId="28" xfId="0" applyFont="1" applyBorder="1" applyAlignment="1">
      <alignment horizontal="left" vertical="top"/>
    </xf>
    <xf numFmtId="0" fontId="19" fillId="6" borderId="6" xfId="0" applyFont="1" applyFill="1" applyBorder="1" applyAlignment="1">
      <alignment horizontal="center" vertical="center" wrapText="1"/>
    </xf>
    <xf numFmtId="0" fontId="19" fillId="6" borderId="42"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0" fillId="11" borderId="0" xfId="0" applyFont="1" applyFill="1" applyAlignment="1">
      <alignment horizontal="center" vertical="center"/>
    </xf>
    <xf numFmtId="0" fontId="20" fillId="11" borderId="33" xfId="0" applyFont="1" applyFill="1" applyBorder="1" applyAlignment="1">
      <alignment horizontal="center" vertical="center"/>
    </xf>
    <xf numFmtId="0" fontId="22" fillId="12" borderId="30" xfId="0" applyFont="1" applyFill="1" applyBorder="1" applyAlignment="1">
      <alignment horizontal="center" vertical="center" wrapText="1"/>
    </xf>
    <xf numFmtId="0" fontId="22" fillId="12" borderId="34"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vertical="center" wrapText="1"/>
    </xf>
    <xf numFmtId="0" fontId="28" fillId="9" borderId="2" xfId="0" applyFont="1" applyFill="1" applyBorder="1" applyAlignment="1">
      <alignment horizontal="center"/>
    </xf>
    <xf numFmtId="0" fontId="28" fillId="9" borderId="3" xfId="0" applyFont="1" applyFill="1" applyBorder="1" applyAlignment="1">
      <alignment horizontal="center"/>
    </xf>
    <xf numFmtId="0" fontId="11" fillId="0" borderId="0" xfId="0" applyFont="1" applyAlignment="1">
      <alignment horizontal="center" vertical="center"/>
    </xf>
    <xf numFmtId="0" fontId="8" fillId="17" borderId="25" xfId="0" applyFont="1" applyFill="1" applyBorder="1" applyAlignment="1">
      <alignment horizontal="center" vertical="center" wrapText="1"/>
    </xf>
    <xf numFmtId="0" fontId="8" fillId="17" borderId="26" xfId="0" applyFont="1" applyFill="1" applyBorder="1" applyAlignment="1">
      <alignment horizontal="center" vertical="center" wrapText="1"/>
    </xf>
    <xf numFmtId="0" fontId="8" fillId="0" borderId="102" xfId="0" applyFont="1" applyBorder="1" applyAlignment="1">
      <alignment horizontal="left" vertical="center" wrapText="1"/>
    </xf>
    <xf numFmtId="0" fontId="8" fillId="0" borderId="103" xfId="0" applyFont="1" applyBorder="1" applyAlignment="1">
      <alignment horizontal="left" vertical="center" wrapText="1"/>
    </xf>
    <xf numFmtId="0" fontId="8" fillId="0" borderId="104" xfId="0" applyFont="1" applyBorder="1" applyAlignment="1">
      <alignment horizontal="left" vertical="center" wrapText="1"/>
    </xf>
    <xf numFmtId="0" fontId="8" fillId="0" borderId="97" xfId="0" applyFont="1" applyBorder="1" applyAlignment="1">
      <alignment horizontal="lef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46" fontId="34" fillId="0" borderId="93" xfId="0" applyNumberFormat="1" applyFont="1" applyBorder="1" applyAlignment="1">
      <alignment horizontal="left" vertical="top" wrapText="1"/>
    </xf>
    <xf numFmtId="46" fontId="34" fillId="0" borderId="83" xfId="0" applyNumberFormat="1" applyFont="1" applyBorder="1" applyAlignment="1">
      <alignment horizontal="left" vertical="top" wrapText="1"/>
    </xf>
    <xf numFmtId="0" fontId="9" fillId="0" borderId="19" xfId="0" applyFont="1" applyBorder="1" applyAlignment="1">
      <alignment vertical="center" wrapText="1"/>
    </xf>
    <xf numFmtId="0" fontId="9" fillId="0" borderId="96" xfId="0" applyFont="1" applyBorder="1" applyAlignment="1">
      <alignment vertical="center" wrapText="1"/>
    </xf>
    <xf numFmtId="0" fontId="9" fillId="0" borderId="25"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vertical="center" wrapText="1"/>
    </xf>
    <xf numFmtId="0" fontId="9" fillId="0" borderId="95" xfId="0" applyFont="1" applyBorder="1" applyAlignment="1">
      <alignment vertical="center" wrapText="1"/>
    </xf>
    <xf numFmtId="0" fontId="9" fillId="0" borderId="25" xfId="0" applyFont="1" applyBorder="1" applyAlignment="1">
      <alignment vertical="center" wrapText="1"/>
    </xf>
    <xf numFmtId="0" fontId="9" fillId="0" borderId="97" xfId="0" applyFont="1" applyBorder="1" applyAlignment="1">
      <alignment vertical="center" wrapText="1"/>
    </xf>
    <xf numFmtId="0" fontId="9" fillId="0" borderId="99" xfId="0" applyFont="1" applyBorder="1" applyAlignment="1">
      <alignment vertical="center" wrapText="1"/>
    </xf>
    <xf numFmtId="0" fontId="9" fillId="0" borderId="14" xfId="0" applyFont="1" applyBorder="1" applyAlignment="1">
      <alignmen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5" xfId="0" applyFont="1" applyBorder="1" applyAlignment="1">
      <alignment horizontal="left" vertical="center" wrapText="1"/>
    </xf>
    <xf numFmtId="0" fontId="9" fillId="0" borderId="95" xfId="0" applyFont="1" applyBorder="1" applyAlignment="1">
      <alignment horizontal="left" vertical="center" wrapText="1"/>
    </xf>
    <xf numFmtId="0" fontId="9" fillId="0" borderId="88" xfId="0" applyFont="1" applyBorder="1" applyAlignment="1">
      <alignment horizontal="left" vertical="center" wrapText="1"/>
    </xf>
    <xf numFmtId="0" fontId="9" fillId="0" borderId="14" xfId="0" applyFont="1" applyBorder="1" applyAlignment="1">
      <alignment horizontal="left" vertical="center" wrapText="1"/>
    </xf>
    <xf numFmtId="0" fontId="9" fillId="31" borderId="19" xfId="0" applyFont="1" applyFill="1" applyBorder="1" applyAlignment="1">
      <alignment horizontal="center" vertical="center" wrapText="1"/>
    </xf>
    <xf numFmtId="0" fontId="9" fillId="31" borderId="56" xfId="0" applyFont="1" applyFill="1" applyBorder="1" applyAlignment="1">
      <alignment horizontal="center" vertical="center" wrapText="1"/>
    </xf>
    <xf numFmtId="0" fontId="9" fillId="0" borderId="21" xfId="0" applyFont="1" applyBorder="1" applyAlignment="1">
      <alignment vertical="center" wrapText="1"/>
    </xf>
    <xf numFmtId="0" fontId="9" fillId="0" borderId="98" xfId="0" applyFont="1" applyBorder="1" applyAlignment="1">
      <alignment vertical="center" wrapText="1"/>
    </xf>
    <xf numFmtId="0" fontId="8" fillId="0" borderId="28" xfId="0" applyFont="1" applyBorder="1" applyAlignment="1">
      <alignment horizontal="left" vertical="center" wrapText="1"/>
    </xf>
    <xf numFmtId="0" fontId="9" fillId="0" borderId="100" xfId="0" applyFont="1" applyBorder="1" applyAlignment="1">
      <alignment horizontal="left" vertical="center" wrapText="1"/>
    </xf>
    <xf numFmtId="0" fontId="9" fillId="0" borderId="101" xfId="0" applyFont="1" applyBorder="1" applyAlignment="1">
      <alignment horizontal="lef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19" xfId="0" applyFont="1" applyBorder="1" applyAlignment="1">
      <alignment vertical="center" wrapText="1"/>
    </xf>
    <xf numFmtId="0" fontId="8" fillId="0" borderId="56" xfId="0" applyFont="1" applyBorder="1" applyAlignment="1">
      <alignment vertical="center" wrapText="1"/>
    </xf>
    <xf numFmtId="0" fontId="8" fillId="0" borderId="20" xfId="0" applyFont="1" applyBorder="1" applyAlignment="1">
      <alignment vertical="center" wrapText="1"/>
    </xf>
    <xf numFmtId="0" fontId="8" fillId="0" borderId="3" xfId="0" applyFont="1" applyBorder="1" applyAlignment="1">
      <alignment horizontal="left" vertical="center" wrapText="1"/>
    </xf>
    <xf numFmtId="22" fontId="34" fillId="0" borderId="93" xfId="0" applyNumberFormat="1" applyFont="1" applyBorder="1" applyAlignment="1">
      <alignment horizontal="left" vertical="top" wrapText="1"/>
    </xf>
    <xf numFmtId="46" fontId="34" fillId="0" borderId="94" xfId="0" applyNumberFormat="1" applyFont="1" applyBorder="1" applyAlignment="1">
      <alignment horizontal="left" vertical="top" wrapText="1"/>
    </xf>
    <xf numFmtId="0" fontId="9" fillId="31" borderId="28" xfId="0" applyFont="1" applyFill="1" applyBorder="1" applyAlignment="1">
      <alignment horizontal="center" vertical="center" wrapText="1"/>
    </xf>
    <xf numFmtId="0" fontId="9" fillId="0" borderId="28"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8" xfId="0" applyFont="1" applyBorder="1" applyAlignment="1">
      <alignment vertical="center" wrapText="1"/>
    </xf>
    <xf numFmtId="0" fontId="28" fillId="14" borderId="2" xfId="0" applyFont="1" applyFill="1" applyBorder="1" applyAlignment="1">
      <alignment horizontal="center"/>
    </xf>
    <xf numFmtId="0" fontId="28" fillId="14" borderId="3" xfId="0" applyFont="1" applyFill="1" applyBorder="1" applyAlignment="1">
      <alignment horizontal="center"/>
    </xf>
    <xf numFmtId="0" fontId="28" fillId="14" borderId="4" xfId="0" applyFont="1" applyFill="1" applyBorder="1" applyAlignment="1">
      <alignment horizontal="center"/>
    </xf>
    <xf numFmtId="0" fontId="8" fillId="17" borderId="19" xfId="0" applyFont="1" applyFill="1" applyBorder="1" applyAlignment="1">
      <alignment horizontal="center" vertical="center" wrapText="1"/>
    </xf>
    <xf numFmtId="0" fontId="8" fillId="17" borderId="20" xfId="0" applyFont="1" applyFill="1" applyBorder="1" applyAlignment="1">
      <alignment horizontal="center"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horizontal="left" vertical="center" wrapText="1"/>
    </xf>
    <xf numFmtId="0" fontId="8" fillId="0" borderId="21" xfId="0" applyFont="1" applyBorder="1" applyAlignment="1">
      <alignment horizontal="left" vertical="center" wrapText="1"/>
    </xf>
    <xf numFmtId="0" fontId="8" fillId="0" borderId="45" xfId="0" applyFont="1" applyBorder="1" applyAlignment="1">
      <alignment vertical="center" wrapText="1"/>
    </xf>
    <xf numFmtId="0" fontId="8" fillId="0" borderId="46" xfId="0" applyFont="1" applyBorder="1" applyAlignment="1">
      <alignment vertical="center" wrapText="1"/>
    </xf>
    <xf numFmtId="0" fontId="8" fillId="17" borderId="28" xfId="0" applyFont="1" applyFill="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9" fillId="0" borderId="28" xfId="0" applyFont="1" applyBorder="1" applyAlignment="1">
      <alignment horizontal="left" vertical="center" wrapText="1"/>
    </xf>
    <xf numFmtId="0" fontId="8" fillId="9" borderId="19"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18" borderId="19" xfId="0" applyFont="1" applyFill="1" applyBorder="1" applyAlignment="1">
      <alignment horizontal="center" vertical="center" wrapText="1"/>
    </xf>
    <xf numFmtId="0" fontId="8" fillId="18" borderId="20" xfId="0" applyFont="1" applyFill="1" applyBorder="1" applyAlignment="1">
      <alignment horizontal="center" vertical="center" wrapText="1"/>
    </xf>
    <xf numFmtId="0" fontId="28" fillId="16" borderId="2" xfId="0" applyFont="1" applyFill="1" applyBorder="1" applyAlignment="1">
      <alignment horizontal="center"/>
    </xf>
    <xf numFmtId="0" fontId="28" fillId="16" borderId="3" xfId="0" applyFont="1" applyFill="1" applyBorder="1" applyAlignment="1">
      <alignment horizontal="center"/>
    </xf>
    <xf numFmtId="0" fontId="28" fillId="16" borderId="4" xfId="0" applyFont="1" applyFill="1" applyBorder="1" applyAlignment="1">
      <alignment horizontal="center"/>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4" fillId="4" borderId="0" xfId="0" applyFont="1" applyFill="1" applyAlignment="1">
      <alignment horizontal="center"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6" fillId="6" borderId="7"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93" xfId="0" applyFont="1" applyFill="1" applyBorder="1" applyAlignment="1">
      <alignment horizontal="center" vertical="center" wrapText="1"/>
    </xf>
    <xf numFmtId="0" fontId="6" fillId="6" borderId="83" xfId="0" applyFont="1" applyFill="1" applyBorder="1" applyAlignment="1">
      <alignment horizontal="center" vertical="center" wrapText="1"/>
    </xf>
    <xf numFmtId="0" fontId="6" fillId="6" borderId="106" xfId="0" applyFont="1" applyFill="1" applyBorder="1" applyAlignment="1">
      <alignment horizontal="center" vertical="center" wrapText="1"/>
    </xf>
    <xf numFmtId="0" fontId="6" fillId="6" borderId="107"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xf>
    <xf numFmtId="0" fontId="2" fillId="0" borderId="0" xfId="0" applyFont="1" applyAlignment="1">
      <alignment horizontal="left"/>
    </xf>
    <xf numFmtId="0" fontId="39" fillId="0" borderId="0" xfId="0" applyFont="1" applyAlignment="1">
      <alignment horizontal="center" vertical="center" wrapText="1"/>
    </xf>
    <xf numFmtId="0" fontId="44" fillId="23" borderId="62" xfId="0" applyFont="1" applyFill="1" applyBorder="1" applyAlignment="1">
      <alignment horizontal="center" vertical="center" wrapText="1"/>
    </xf>
    <xf numFmtId="0" fontId="35" fillId="0" borderId="2" xfId="0" applyFont="1" applyBorder="1" applyAlignment="1">
      <alignment horizontal="center"/>
    </xf>
    <xf numFmtId="0" fontId="35" fillId="0" borderId="3" xfId="0" applyFont="1" applyBorder="1" applyAlignment="1">
      <alignment horizontal="center"/>
    </xf>
    <xf numFmtId="0" fontId="35" fillId="0" borderId="4" xfId="0" applyFont="1" applyBorder="1" applyAlignment="1">
      <alignment horizontal="center"/>
    </xf>
    <xf numFmtId="0" fontId="3" fillId="30" borderId="2" xfId="0" applyFont="1" applyFill="1" applyBorder="1" applyAlignment="1">
      <alignment horizontal="center"/>
    </xf>
    <xf numFmtId="0" fontId="3" fillId="30" borderId="3" xfId="0" applyFont="1" applyFill="1" applyBorder="1" applyAlignment="1">
      <alignment horizontal="center"/>
    </xf>
    <xf numFmtId="0" fontId="3" fillId="30" borderId="4" xfId="0" applyFont="1" applyFill="1" applyBorder="1" applyAlignment="1">
      <alignment horizontal="center"/>
    </xf>
    <xf numFmtId="0" fontId="44" fillId="26" borderId="62" xfId="0" applyFont="1" applyFill="1" applyBorder="1" applyAlignment="1">
      <alignment horizontal="center" vertical="center" wrapText="1"/>
    </xf>
    <xf numFmtId="0" fontId="0" fillId="0" borderId="0" xfId="0"/>
    <xf numFmtId="0" fontId="36" fillId="0" borderId="0" xfId="0" applyFont="1" applyAlignment="1">
      <alignment horizontal="center" vertical="center" wrapText="1"/>
    </xf>
    <xf numFmtId="0" fontId="44" fillId="23" borderId="24" xfId="0" applyFont="1" applyFill="1" applyBorder="1" applyAlignment="1">
      <alignment horizontal="center" vertical="center" wrapText="1"/>
    </xf>
    <xf numFmtId="0" fontId="44" fillId="23" borderId="22" xfId="0" applyFont="1" applyFill="1" applyBorder="1" applyAlignment="1">
      <alignment horizontal="center" vertical="center" wrapText="1"/>
    </xf>
    <xf numFmtId="0" fontId="47" fillId="0" borderId="69"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60" xfId="0" applyFont="1" applyBorder="1" applyAlignment="1">
      <alignment horizontal="center" vertical="center" wrapText="1"/>
    </xf>
    <xf numFmtId="0" fontId="1" fillId="29" borderId="69" xfId="0" applyFont="1" applyFill="1" applyBorder="1" applyAlignment="1">
      <alignment horizontal="center" vertical="center" wrapText="1"/>
    </xf>
    <xf numFmtId="0" fontId="1" fillId="29" borderId="82" xfId="0" applyFont="1" applyFill="1" applyBorder="1" applyAlignment="1">
      <alignment horizontal="center" vertical="center" wrapText="1"/>
    </xf>
    <xf numFmtId="0" fontId="1" fillId="29" borderId="60" xfId="0" applyFont="1" applyFill="1" applyBorder="1" applyAlignment="1">
      <alignment horizontal="center" vertical="center" wrapText="1"/>
    </xf>
    <xf numFmtId="0" fontId="1" fillId="27" borderId="88" xfId="0" applyFont="1" applyFill="1" applyBorder="1" applyAlignment="1">
      <alignment horizontal="center" vertical="center"/>
    </xf>
    <xf numFmtId="0" fontId="1" fillId="27" borderId="70" xfId="0" applyFont="1" applyFill="1" applyBorder="1" applyAlignment="1">
      <alignment horizontal="center" vertical="center"/>
    </xf>
    <xf numFmtId="0" fontId="44" fillId="26" borderId="46" xfId="0" applyFont="1" applyFill="1" applyBorder="1" applyAlignment="1">
      <alignment horizontal="center" vertical="center" wrapText="1"/>
    </xf>
    <xf numFmtId="0" fontId="44" fillId="26" borderId="0" xfId="0" applyFont="1" applyFill="1" applyAlignment="1">
      <alignment horizontal="center" vertical="center" wrapText="1"/>
    </xf>
    <xf numFmtId="0" fontId="47" fillId="0" borderId="80" xfId="0" applyFont="1" applyBorder="1" applyAlignment="1">
      <alignment horizontal="justify" vertical="top" wrapText="1"/>
    </xf>
    <xf numFmtId="0" fontId="47" fillId="0" borderId="81" xfId="0" applyFont="1" applyBorder="1" applyAlignment="1">
      <alignment horizontal="justify" vertical="top" wrapText="1"/>
    </xf>
    <xf numFmtId="0" fontId="47" fillId="0" borderId="59" xfId="0" applyFont="1" applyBorder="1" applyAlignment="1">
      <alignment horizontal="justify" vertical="top" wrapText="1"/>
    </xf>
    <xf numFmtId="0" fontId="47" fillId="10" borderId="69" xfId="0" applyFont="1" applyFill="1" applyBorder="1" applyAlignment="1">
      <alignment horizontal="justify" vertical="top" wrapText="1"/>
    </xf>
    <xf numFmtId="0" fontId="47" fillId="10" borderId="82" xfId="0" applyFont="1" applyFill="1" applyBorder="1" applyAlignment="1">
      <alignment horizontal="justify" vertical="top" wrapText="1"/>
    </xf>
    <xf numFmtId="0" fontId="47" fillId="10" borderId="60" xfId="0" applyFont="1" applyFill="1" applyBorder="1" applyAlignment="1">
      <alignment horizontal="justify" vertical="top" wrapText="1"/>
    </xf>
    <xf numFmtId="0" fontId="36" fillId="0" borderId="45" xfId="0" applyFont="1" applyBorder="1" applyAlignment="1">
      <alignment horizontal="center" vertical="center" wrapText="1"/>
    </xf>
    <xf numFmtId="0" fontId="39" fillId="0" borderId="45" xfId="0" applyFont="1" applyBorder="1" applyAlignment="1">
      <alignment horizontal="center" vertical="center" wrapText="1"/>
    </xf>
    <xf numFmtId="0" fontId="35" fillId="0" borderId="15" xfId="0" applyFont="1" applyBorder="1" applyAlignment="1">
      <alignment horizontal="center"/>
    </xf>
    <xf numFmtId="0" fontId="35" fillId="0" borderId="0" xfId="0" applyFont="1" applyAlignment="1">
      <alignment horizontal="center"/>
    </xf>
    <xf numFmtId="0" fontId="51" fillId="0" borderId="88" xfId="0" applyFont="1" applyBorder="1" applyAlignment="1">
      <alignment horizontal="center"/>
    </xf>
    <xf numFmtId="0" fontId="51" fillId="0" borderId="70" xfId="0" applyFont="1" applyBorder="1" applyAlignment="1">
      <alignment horizontal="center"/>
    </xf>
  </cellXfs>
  <cellStyles count="4">
    <cellStyle name="Normal" xfId="0" builtinId="0"/>
    <cellStyle name="Normal 2" xfId="3" xr:uid="{50D61538-68BC-4798-A533-38A46E54B336}"/>
    <cellStyle name="Normal 3" xfId="2" xr:uid="{2E2121D1-EAAC-4970-A633-2D09E604130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45898</xdr:colOff>
      <xdr:row>2</xdr:row>
      <xdr:rowOff>333375</xdr:rowOff>
    </xdr:from>
    <xdr:to>
      <xdr:col>4</xdr:col>
      <xdr:colOff>7127660</xdr:colOff>
      <xdr:row>2</xdr:row>
      <xdr:rowOff>4934242</xdr:rowOff>
    </xdr:to>
    <xdr:pic>
      <xdr:nvPicPr>
        <xdr:cNvPr id="2" name="1 Imagen" descr="logo final Ministerio de HAcienda-01">
          <a:extLst>
            <a:ext uri="{FF2B5EF4-FFF2-40B4-BE49-F238E27FC236}">
              <a16:creationId xmlns:a16="http://schemas.microsoft.com/office/drawing/2014/main" id="{8EF9FB94-2F43-4316-9569-52A39779F9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48923" y="1209675"/>
          <a:ext cx="7081762" cy="4600867"/>
        </a:xfrm>
        <a:prstGeom prst="rect">
          <a:avLst/>
        </a:prstGeom>
        <a:noFill/>
        <a:ln>
          <a:noFill/>
        </a:ln>
      </xdr:spPr>
    </xdr:pic>
    <xdr:clientData/>
  </xdr:twoCellAnchor>
  <xdr:twoCellAnchor editAs="oneCell">
    <xdr:from>
      <xdr:col>1</xdr:col>
      <xdr:colOff>996462</xdr:colOff>
      <xdr:row>0</xdr:row>
      <xdr:rowOff>263767</xdr:rowOff>
    </xdr:from>
    <xdr:to>
      <xdr:col>2</xdr:col>
      <xdr:colOff>1885217</xdr:colOff>
      <xdr:row>3</xdr:row>
      <xdr:rowOff>189328</xdr:rowOff>
    </xdr:to>
    <xdr:pic>
      <xdr:nvPicPr>
        <xdr:cNvPr id="3" name="Imagen 2">
          <a:extLst>
            <a:ext uri="{FF2B5EF4-FFF2-40B4-BE49-F238E27FC236}">
              <a16:creationId xmlns:a16="http://schemas.microsoft.com/office/drawing/2014/main" id="{4D3630AF-63AF-4FFD-8E94-D12E2FF8D68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5862" y="263767"/>
          <a:ext cx="8508755" cy="6002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2863645</xdr:colOff>
      <xdr:row>0</xdr:row>
      <xdr:rowOff>221225</xdr:rowOff>
    </xdr:from>
    <xdr:ext cx="1162123" cy="867480"/>
    <xdr:pic>
      <xdr:nvPicPr>
        <xdr:cNvPr id="2" name="Imagen 1">
          <a:extLst>
            <a:ext uri="{FF2B5EF4-FFF2-40B4-BE49-F238E27FC236}">
              <a16:creationId xmlns:a16="http://schemas.microsoft.com/office/drawing/2014/main" id="{5B0362C5-DEA7-49A4-8043-892CDDF06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5645" y="221225"/>
          <a:ext cx="1162123" cy="867480"/>
        </a:xfrm>
        <a:prstGeom prst="rect">
          <a:avLst/>
        </a:prstGeom>
        <a:noFill/>
      </xdr:spPr>
    </xdr:pic>
    <xdr:clientData/>
  </xdr:oneCellAnchor>
  <xdr:oneCellAnchor>
    <xdr:from>
      <xdr:col>1</xdr:col>
      <xdr:colOff>282677</xdr:colOff>
      <xdr:row>0</xdr:row>
      <xdr:rowOff>282677</xdr:rowOff>
    </xdr:from>
    <xdr:ext cx="1948648" cy="925294"/>
    <xdr:pic>
      <xdr:nvPicPr>
        <xdr:cNvPr id="3" name="2 Imagen">
          <a:extLst>
            <a:ext uri="{FF2B5EF4-FFF2-40B4-BE49-F238E27FC236}">
              <a16:creationId xmlns:a16="http://schemas.microsoft.com/office/drawing/2014/main" id="{CD280384-23A5-4F56-8A44-D9D802CDCF3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677" y="282677"/>
          <a:ext cx="1948648" cy="925294"/>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561975</xdr:colOff>
      <xdr:row>32</xdr:row>
      <xdr:rowOff>190500</xdr:rowOff>
    </xdr:from>
    <xdr:to>
      <xdr:col>1</xdr:col>
      <xdr:colOff>1009650</xdr:colOff>
      <xdr:row>33</xdr:row>
      <xdr:rowOff>1</xdr:rowOff>
    </xdr:to>
    <xdr:cxnSp macro="">
      <xdr:nvCxnSpPr>
        <xdr:cNvPr id="2" name="5 Conector recto de flecha">
          <a:extLst>
            <a:ext uri="{FF2B5EF4-FFF2-40B4-BE49-F238E27FC236}">
              <a16:creationId xmlns:a16="http://schemas.microsoft.com/office/drawing/2014/main" id="{1D14730A-0799-42FD-9714-568322D25A6E}"/>
            </a:ext>
          </a:extLst>
        </xdr:cNvPr>
        <xdr:cNvCxnSpPr/>
      </xdr:nvCxnSpPr>
      <xdr:spPr>
        <a:xfrm flipV="1">
          <a:off x="1323975" y="6286500"/>
          <a:ext cx="20002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34</xdr:row>
      <xdr:rowOff>19050</xdr:rowOff>
    </xdr:from>
    <xdr:to>
      <xdr:col>1</xdr:col>
      <xdr:colOff>685800</xdr:colOff>
      <xdr:row>35</xdr:row>
      <xdr:rowOff>123825</xdr:rowOff>
    </xdr:to>
    <xdr:cxnSp macro="">
      <xdr:nvCxnSpPr>
        <xdr:cNvPr id="3" name="7 Conector recto de flecha">
          <a:extLst>
            <a:ext uri="{FF2B5EF4-FFF2-40B4-BE49-F238E27FC236}">
              <a16:creationId xmlns:a16="http://schemas.microsoft.com/office/drawing/2014/main" id="{E6B76311-AF4F-41A7-BB18-3FB026A25CDB}"/>
            </a:ext>
          </a:extLst>
        </xdr:cNvPr>
        <xdr:cNvCxnSpPr/>
      </xdr:nvCxnSpPr>
      <xdr:spPr>
        <a:xfrm>
          <a:off x="1438275" y="64960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561975</xdr:colOff>
      <xdr:row>52</xdr:row>
      <xdr:rowOff>190500</xdr:rowOff>
    </xdr:from>
    <xdr:to>
      <xdr:col>0</xdr:col>
      <xdr:colOff>1009650</xdr:colOff>
      <xdr:row>53</xdr:row>
      <xdr:rowOff>1</xdr:rowOff>
    </xdr:to>
    <xdr:cxnSp macro="">
      <xdr:nvCxnSpPr>
        <xdr:cNvPr id="2" name="5 Conector recto de flecha">
          <a:extLst>
            <a:ext uri="{FF2B5EF4-FFF2-40B4-BE49-F238E27FC236}">
              <a16:creationId xmlns:a16="http://schemas.microsoft.com/office/drawing/2014/main" id="{7EE8E5FC-4F47-497B-AFBD-7A67B08E13B3}"/>
            </a:ext>
          </a:extLst>
        </xdr:cNvPr>
        <xdr:cNvCxnSpPr/>
      </xdr:nvCxnSpPr>
      <xdr:spPr>
        <a:xfrm flipV="1">
          <a:off x="1323975" y="10096500"/>
          <a:ext cx="20002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676275</xdr:colOff>
      <xdr:row>54</xdr:row>
      <xdr:rowOff>19050</xdr:rowOff>
    </xdr:from>
    <xdr:to>
      <xdr:col>0</xdr:col>
      <xdr:colOff>685800</xdr:colOff>
      <xdr:row>55</xdr:row>
      <xdr:rowOff>123825</xdr:rowOff>
    </xdr:to>
    <xdr:cxnSp macro="">
      <xdr:nvCxnSpPr>
        <xdr:cNvPr id="3" name="7 Conector recto de flecha">
          <a:extLst>
            <a:ext uri="{FF2B5EF4-FFF2-40B4-BE49-F238E27FC236}">
              <a16:creationId xmlns:a16="http://schemas.microsoft.com/office/drawing/2014/main" id="{71335B6C-57D0-494F-9759-4C0FB47656A4}"/>
            </a:ext>
          </a:extLst>
        </xdr:cNvPr>
        <xdr:cNvCxnSpPr/>
      </xdr:nvCxnSpPr>
      <xdr:spPr>
        <a:xfrm>
          <a:off x="1438275" y="103060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561975</xdr:colOff>
      <xdr:row>30</xdr:row>
      <xdr:rowOff>190500</xdr:rowOff>
    </xdr:from>
    <xdr:to>
      <xdr:col>0</xdr:col>
      <xdr:colOff>1009650</xdr:colOff>
      <xdr:row>31</xdr:row>
      <xdr:rowOff>1</xdr:rowOff>
    </xdr:to>
    <xdr:cxnSp macro="">
      <xdr:nvCxnSpPr>
        <xdr:cNvPr id="2" name="5 Conector recto de flecha">
          <a:extLst>
            <a:ext uri="{FF2B5EF4-FFF2-40B4-BE49-F238E27FC236}">
              <a16:creationId xmlns:a16="http://schemas.microsoft.com/office/drawing/2014/main" id="{54734A1B-D340-47BE-9A6D-C2A98478A548}"/>
            </a:ext>
          </a:extLst>
        </xdr:cNvPr>
        <xdr:cNvCxnSpPr/>
      </xdr:nvCxnSpPr>
      <xdr:spPr>
        <a:xfrm flipV="1">
          <a:off x="561975" y="5905500"/>
          <a:ext cx="20002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676275</xdr:colOff>
      <xdr:row>32</xdr:row>
      <xdr:rowOff>19050</xdr:rowOff>
    </xdr:from>
    <xdr:to>
      <xdr:col>0</xdr:col>
      <xdr:colOff>685800</xdr:colOff>
      <xdr:row>33</xdr:row>
      <xdr:rowOff>123825</xdr:rowOff>
    </xdr:to>
    <xdr:cxnSp macro="">
      <xdr:nvCxnSpPr>
        <xdr:cNvPr id="3" name="7 Conector recto de flecha">
          <a:extLst>
            <a:ext uri="{FF2B5EF4-FFF2-40B4-BE49-F238E27FC236}">
              <a16:creationId xmlns:a16="http://schemas.microsoft.com/office/drawing/2014/main" id="{CE11F99E-3BD3-429C-8508-A29299980604}"/>
            </a:ext>
          </a:extLst>
        </xdr:cNvPr>
        <xdr:cNvCxnSpPr/>
      </xdr:nvCxnSpPr>
      <xdr:spPr>
        <a:xfrm>
          <a:off x="676275" y="61150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scargas\Copia%20de%20Proyecto%20Presupuesto%20GESTION%20DE%20INSTALACIONES%202021%2016%20DE%20SRT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 MAPP"/>
      <sheetName val="Anexo 6 Plan Gestión de Riesgos"/>
      <sheetName val="Hoja3"/>
      <sheetName val="Hoja4"/>
      <sheetName val="Anexo 2 Plan de Inversión"/>
      <sheetName val="Anexo 3 Ficha Indicador"/>
      <sheetName val="Anexo 7 Vinculación Plan Presup"/>
      <sheetName val="Hoja2"/>
      <sheetName val="Hoja1"/>
      <sheetName val="Anexo 8 Cronograma POI 2021"/>
    </sheetNames>
    <sheetDataSet>
      <sheetData sheetId="0" refreshError="1">
        <row r="28">
          <cell r="M28" t="str">
            <v>Atención de solicitudes de permisos  a personas fisicas y/o juridicas para el desarrollo de actividades deportivas recreativas y culturales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javascript:__doPostBack('ctl00$CPHPrincipal$TabPropuestos$TabPropuestosGlobales$grid_FiltroEstado$cell3_4$lk_Nombr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E862-89E7-45D6-B51C-2C901E8228AD}">
  <dimension ref="B2:AK466"/>
  <sheetViews>
    <sheetView tabSelected="1" topLeftCell="X41" zoomScale="40" zoomScaleNormal="40" workbookViewId="0">
      <selection activeCell="AC56" sqref="AC56"/>
    </sheetView>
  </sheetViews>
  <sheetFormatPr baseColWidth="10" defaultColWidth="11.5703125" defaultRowHeight="34.5" x14ac:dyDescent="0.45"/>
  <cols>
    <col min="1" max="1" width="42.28515625" style="6" customWidth="1"/>
    <col min="2" max="2" width="114.28515625" style="6" customWidth="1"/>
    <col min="3" max="3" width="70.28515625" style="6" customWidth="1"/>
    <col min="4" max="4" width="136.140625" style="6" customWidth="1"/>
    <col min="5" max="5" width="112.85546875" style="6" customWidth="1"/>
    <col min="6" max="6" width="43.7109375" style="6" customWidth="1"/>
    <col min="7" max="7" width="109.140625" style="6" customWidth="1"/>
    <col min="8" max="8" width="50.42578125" style="6" customWidth="1"/>
    <col min="9" max="9" width="35.7109375" style="6" customWidth="1"/>
    <col min="10" max="13" width="25.7109375" style="6" customWidth="1"/>
    <col min="14" max="14" width="59.28515625" style="6" customWidth="1"/>
    <col min="15" max="15" width="132.85546875" style="6" customWidth="1"/>
    <col min="16" max="16" width="34.85546875" style="6" customWidth="1"/>
    <col min="17" max="17" width="37.5703125" style="6" customWidth="1"/>
    <col min="18" max="18" width="40.140625" style="6" customWidth="1"/>
    <col min="19" max="19" width="35.28515625" style="6" customWidth="1"/>
    <col min="20" max="20" width="47.5703125" style="6" customWidth="1"/>
    <col min="21" max="21" width="115.140625" style="6" customWidth="1"/>
    <col min="22" max="22" width="56.7109375" style="6" customWidth="1"/>
    <col min="23" max="23" width="68" style="6" customWidth="1"/>
    <col min="24" max="24" width="113.28515625" style="6" customWidth="1"/>
    <col min="25" max="25" width="136.7109375" style="279" customWidth="1"/>
    <col min="26" max="26" width="57.28515625" style="6" customWidth="1"/>
    <col min="27" max="27" width="65.85546875" style="6" customWidth="1"/>
    <col min="28" max="28" width="40.28515625" style="6" customWidth="1"/>
    <col min="29" max="32" width="30.7109375" style="6" customWidth="1"/>
    <col min="33" max="33" width="65.28515625" style="6" customWidth="1"/>
    <col min="34" max="34" width="73.7109375" style="6" customWidth="1"/>
    <col min="35" max="35" width="255.7109375" style="295" customWidth="1"/>
    <col min="36" max="16384" width="11.5703125" style="6"/>
  </cols>
  <sheetData>
    <row r="2" spans="2:35" x14ac:dyDescent="0.45">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row>
    <row r="3" spans="2:35" ht="409.6" customHeight="1" thickBot="1" x14ac:dyDescent="0.5">
      <c r="B3" s="388" t="s">
        <v>0</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row>
    <row r="4" spans="2:35" s="7" customFormat="1" ht="100.15" customHeight="1" thickBot="1" x14ac:dyDescent="0.65">
      <c r="B4" s="376" t="s">
        <v>1</v>
      </c>
      <c r="C4" s="377"/>
      <c r="D4" s="377"/>
      <c r="E4" s="377"/>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row>
    <row r="5" spans="2:35" s="7" customFormat="1" ht="100.15" customHeight="1" thickBot="1" x14ac:dyDescent="0.65">
      <c r="B5" s="376" t="s">
        <v>2</v>
      </c>
      <c r="C5" s="377"/>
      <c r="D5" s="377"/>
      <c r="E5" s="377"/>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row>
    <row r="6" spans="2:35" s="7" customFormat="1" ht="100.15" customHeight="1" thickBot="1" x14ac:dyDescent="0.65">
      <c r="B6" s="376" t="s">
        <v>3</v>
      </c>
      <c r="C6" s="377"/>
      <c r="D6" s="377"/>
      <c r="E6" s="377"/>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row>
    <row r="7" spans="2:35" ht="207.6" customHeight="1" thickBot="1" x14ac:dyDescent="0.5">
      <c r="B7" s="379" t="s">
        <v>4</v>
      </c>
      <c r="C7" s="381" t="s">
        <v>5</v>
      </c>
      <c r="D7" s="381"/>
      <c r="E7" s="381"/>
      <c r="F7" s="382" t="s">
        <v>6</v>
      </c>
      <c r="G7" s="382"/>
      <c r="H7" s="382"/>
      <c r="I7" s="382"/>
      <c r="J7" s="382"/>
      <c r="K7" s="382"/>
      <c r="L7" s="382"/>
      <c r="M7" s="382"/>
      <c r="N7" s="382"/>
      <c r="O7" s="382"/>
      <c r="P7" s="382"/>
      <c r="Q7" s="382"/>
      <c r="R7" s="382"/>
      <c r="S7" s="382"/>
      <c r="T7" s="382"/>
      <c r="U7" s="8" t="s">
        <v>7</v>
      </c>
      <c r="V7" s="383" t="s">
        <v>8</v>
      </c>
      <c r="W7" s="383"/>
      <c r="X7" s="383"/>
      <c r="Y7" s="383"/>
      <c r="Z7" s="383"/>
      <c r="AA7" s="383"/>
      <c r="AB7" s="383"/>
      <c r="AC7" s="383"/>
      <c r="AD7" s="383"/>
      <c r="AE7" s="383"/>
      <c r="AF7" s="383"/>
      <c r="AG7" s="383"/>
      <c r="AH7" s="383"/>
      <c r="AI7" s="383"/>
    </row>
    <row r="8" spans="2:35" ht="36" thickTop="1" thickBot="1" x14ac:dyDescent="0.5">
      <c r="B8" s="362"/>
      <c r="C8" s="385" t="s">
        <v>9</v>
      </c>
      <c r="D8" s="385" t="s">
        <v>10</v>
      </c>
      <c r="E8" s="385" t="s">
        <v>11</v>
      </c>
      <c r="F8" s="365" t="s">
        <v>12</v>
      </c>
      <c r="G8" s="365" t="s">
        <v>13</v>
      </c>
      <c r="H8" s="365" t="s">
        <v>14</v>
      </c>
      <c r="I8" s="365" t="s">
        <v>15</v>
      </c>
      <c r="J8" s="367" t="s">
        <v>16</v>
      </c>
      <c r="K8" s="368"/>
      <c r="L8" s="368"/>
      <c r="M8" s="369"/>
      <c r="N8" s="365" t="s">
        <v>17</v>
      </c>
      <c r="O8" s="365" t="s">
        <v>18</v>
      </c>
      <c r="P8" s="365" t="s">
        <v>19</v>
      </c>
      <c r="Q8" s="367" t="s">
        <v>20</v>
      </c>
      <c r="R8" s="368"/>
      <c r="S8" s="368"/>
      <c r="T8" s="369"/>
      <c r="U8" s="365" t="s">
        <v>21</v>
      </c>
      <c r="V8" s="384"/>
      <c r="W8" s="384"/>
      <c r="X8" s="384"/>
      <c r="Y8" s="384"/>
      <c r="Z8" s="384"/>
      <c r="AA8" s="384"/>
      <c r="AB8" s="384"/>
      <c r="AC8" s="384"/>
      <c r="AD8" s="384"/>
      <c r="AE8" s="384"/>
      <c r="AF8" s="384"/>
      <c r="AG8" s="384"/>
      <c r="AH8" s="384"/>
      <c r="AI8" s="384"/>
    </row>
    <row r="9" spans="2:35" ht="150.6" customHeight="1" thickTop="1" x14ac:dyDescent="0.45">
      <c r="B9" s="362"/>
      <c r="C9" s="386"/>
      <c r="D9" s="386"/>
      <c r="E9" s="386"/>
      <c r="F9" s="366"/>
      <c r="G9" s="366"/>
      <c r="H9" s="366"/>
      <c r="I9" s="366"/>
      <c r="J9" s="370"/>
      <c r="K9" s="371"/>
      <c r="L9" s="371"/>
      <c r="M9" s="372"/>
      <c r="N9" s="366"/>
      <c r="O9" s="366"/>
      <c r="P9" s="366"/>
      <c r="Q9" s="370"/>
      <c r="R9" s="371"/>
      <c r="S9" s="371"/>
      <c r="T9" s="372"/>
      <c r="U9" s="366"/>
      <c r="V9" s="352" t="s">
        <v>22</v>
      </c>
      <c r="W9" s="352" t="s">
        <v>23</v>
      </c>
      <c r="X9" s="355" t="s">
        <v>24</v>
      </c>
      <c r="Y9" s="356"/>
      <c r="Z9" s="16" t="s">
        <v>25</v>
      </c>
      <c r="AA9" s="352" t="s">
        <v>26</v>
      </c>
      <c r="AB9" s="352" t="s">
        <v>27</v>
      </c>
      <c r="AC9" s="344" t="s">
        <v>28</v>
      </c>
      <c r="AD9" s="360"/>
      <c r="AE9" s="360"/>
      <c r="AF9" s="345"/>
      <c r="AG9" s="344" t="s">
        <v>29</v>
      </c>
      <c r="AH9" s="345"/>
      <c r="AI9" s="348" t="s">
        <v>30</v>
      </c>
    </row>
    <row r="10" spans="2:35" ht="127.9" customHeight="1" x14ac:dyDescent="0.45">
      <c r="B10" s="362"/>
      <c r="C10" s="386"/>
      <c r="D10" s="386"/>
      <c r="E10" s="386"/>
      <c r="F10" s="366" t="s">
        <v>12</v>
      </c>
      <c r="G10" s="366"/>
      <c r="H10" s="366"/>
      <c r="I10" s="366"/>
      <c r="J10" s="370"/>
      <c r="K10" s="371"/>
      <c r="L10" s="371"/>
      <c r="M10" s="372"/>
      <c r="N10" s="366"/>
      <c r="O10" s="366"/>
      <c r="P10" s="366"/>
      <c r="Q10" s="370"/>
      <c r="R10" s="371"/>
      <c r="S10" s="371"/>
      <c r="T10" s="372"/>
      <c r="U10" s="366"/>
      <c r="V10" s="350"/>
      <c r="W10" s="350"/>
      <c r="X10" s="350" t="s">
        <v>31</v>
      </c>
      <c r="Y10" s="351" t="s">
        <v>32</v>
      </c>
      <c r="Z10" s="350" t="s">
        <v>33</v>
      </c>
      <c r="AA10" s="350"/>
      <c r="AB10" s="350"/>
      <c r="AC10" s="361"/>
      <c r="AD10" s="362"/>
      <c r="AE10" s="362"/>
      <c r="AF10" s="363"/>
      <c r="AG10" s="346"/>
      <c r="AH10" s="347"/>
      <c r="AI10" s="349"/>
    </row>
    <row r="11" spans="2:35" x14ac:dyDescent="0.45">
      <c r="B11" s="362"/>
      <c r="C11" s="386"/>
      <c r="D11" s="386"/>
      <c r="E11" s="386"/>
      <c r="F11" s="366"/>
      <c r="G11" s="366"/>
      <c r="H11" s="366"/>
      <c r="I11" s="366"/>
      <c r="J11" s="370"/>
      <c r="K11" s="371"/>
      <c r="L11" s="371"/>
      <c r="M11" s="372"/>
      <c r="N11" s="366"/>
      <c r="O11" s="366"/>
      <c r="P11" s="366"/>
      <c r="Q11" s="370"/>
      <c r="R11" s="371"/>
      <c r="S11" s="371"/>
      <c r="T11" s="372"/>
      <c r="U11" s="366"/>
      <c r="V11" s="350"/>
      <c r="W11" s="350"/>
      <c r="X11" s="350"/>
      <c r="Y11" s="351"/>
      <c r="Z11" s="350"/>
      <c r="AA11" s="350"/>
      <c r="AB11" s="350"/>
      <c r="AC11" s="346"/>
      <c r="AD11" s="364"/>
      <c r="AE11" s="364"/>
      <c r="AF11" s="347"/>
      <c r="AG11" s="352" t="s">
        <v>34</v>
      </c>
      <c r="AH11" s="350" t="s">
        <v>35</v>
      </c>
      <c r="AI11" s="349"/>
    </row>
    <row r="12" spans="2:35" ht="191.45" customHeight="1" x14ac:dyDescent="0.45">
      <c r="B12" s="362"/>
      <c r="C12" s="386"/>
      <c r="D12" s="386"/>
      <c r="E12" s="386"/>
      <c r="F12" s="366"/>
      <c r="G12" s="366"/>
      <c r="H12" s="366"/>
      <c r="I12" s="366"/>
      <c r="J12" s="373"/>
      <c r="K12" s="374"/>
      <c r="L12" s="374"/>
      <c r="M12" s="375"/>
      <c r="N12" s="366"/>
      <c r="O12" s="366"/>
      <c r="P12" s="366"/>
      <c r="Q12" s="373"/>
      <c r="R12" s="374"/>
      <c r="S12" s="374"/>
      <c r="T12" s="375"/>
      <c r="U12" s="366"/>
      <c r="V12" s="350"/>
      <c r="W12" s="350"/>
      <c r="X12" s="350"/>
      <c r="Y12" s="351"/>
      <c r="Z12" s="350"/>
      <c r="AA12" s="350"/>
      <c r="AB12" s="350"/>
      <c r="AC12" s="9" t="s">
        <v>36</v>
      </c>
      <c r="AD12" s="357" t="s">
        <v>37</v>
      </c>
      <c r="AE12" s="358"/>
      <c r="AF12" s="359"/>
      <c r="AG12" s="353"/>
      <c r="AH12" s="354" t="s">
        <v>38</v>
      </c>
      <c r="AI12" s="349"/>
    </row>
    <row r="13" spans="2:35" ht="187.5" customHeight="1" x14ac:dyDescent="0.45">
      <c r="B13" s="380"/>
      <c r="C13" s="386"/>
      <c r="D13" s="386"/>
      <c r="E13" s="386"/>
      <c r="F13" s="366"/>
      <c r="G13" s="366"/>
      <c r="H13" s="366"/>
      <c r="I13" s="366"/>
      <c r="J13" s="10">
        <v>2023</v>
      </c>
      <c r="K13" s="10">
        <v>2024</v>
      </c>
      <c r="L13" s="10">
        <v>2025</v>
      </c>
      <c r="M13" s="10">
        <v>2026</v>
      </c>
      <c r="N13" s="366"/>
      <c r="O13" s="366"/>
      <c r="P13" s="366"/>
      <c r="Q13" s="10">
        <v>2023</v>
      </c>
      <c r="R13" s="10">
        <v>2024</v>
      </c>
      <c r="S13" s="10">
        <v>2025</v>
      </c>
      <c r="T13" s="10">
        <v>2026</v>
      </c>
      <c r="U13" s="366"/>
      <c r="V13" s="350"/>
      <c r="W13" s="350"/>
      <c r="X13" s="350"/>
      <c r="Y13" s="351"/>
      <c r="Z13" s="350"/>
      <c r="AA13" s="350">
        <v>2017</v>
      </c>
      <c r="AB13" s="350">
        <v>2019</v>
      </c>
      <c r="AC13" s="11" t="s">
        <v>39</v>
      </c>
      <c r="AD13" s="12" t="s">
        <v>40</v>
      </c>
      <c r="AE13" s="13" t="s">
        <v>41</v>
      </c>
      <c r="AF13" s="14" t="s">
        <v>42</v>
      </c>
      <c r="AG13" s="353"/>
      <c r="AH13" s="354" t="s">
        <v>38</v>
      </c>
      <c r="AI13" s="349"/>
    </row>
    <row r="14" spans="2:35" ht="409.5" customHeight="1" x14ac:dyDescent="0.45">
      <c r="B14" s="244" t="s">
        <v>43</v>
      </c>
      <c r="C14" s="244" t="s">
        <v>44</v>
      </c>
      <c r="D14" s="244" t="s">
        <v>45</v>
      </c>
      <c r="E14" s="244" t="s">
        <v>46</v>
      </c>
      <c r="F14" s="244" t="s">
        <v>47</v>
      </c>
      <c r="G14" s="244" t="s">
        <v>48</v>
      </c>
      <c r="H14" s="244" t="s">
        <v>49</v>
      </c>
      <c r="I14" s="244" t="s">
        <v>50</v>
      </c>
      <c r="J14" s="244"/>
      <c r="K14" s="244" t="s">
        <v>51</v>
      </c>
      <c r="L14" s="244"/>
      <c r="M14" s="244" t="s">
        <v>52</v>
      </c>
      <c r="N14" s="244" t="s">
        <v>53</v>
      </c>
      <c r="O14" s="244" t="s">
        <v>54</v>
      </c>
      <c r="P14" s="244" t="s">
        <v>55</v>
      </c>
      <c r="Q14" s="244" t="s">
        <v>56</v>
      </c>
      <c r="R14" s="244" t="s">
        <v>57</v>
      </c>
      <c r="S14" s="244" t="s">
        <v>58</v>
      </c>
      <c r="T14" s="244" t="s">
        <v>59</v>
      </c>
      <c r="U14" s="244" t="s">
        <v>60</v>
      </c>
      <c r="V14" s="19" t="s">
        <v>61</v>
      </c>
      <c r="W14" s="244" t="s">
        <v>62</v>
      </c>
      <c r="X14" s="244" t="s">
        <v>63</v>
      </c>
      <c r="Y14" s="274" t="s">
        <v>64</v>
      </c>
      <c r="Z14" s="244" t="s">
        <v>65</v>
      </c>
      <c r="AA14" s="244" t="s">
        <v>66</v>
      </c>
      <c r="AB14" s="244" t="s">
        <v>55</v>
      </c>
      <c r="AC14" s="244" t="s">
        <v>67</v>
      </c>
      <c r="AD14" s="244" t="s">
        <v>68</v>
      </c>
      <c r="AE14" s="244" t="s">
        <v>69</v>
      </c>
      <c r="AF14" s="244" t="s">
        <v>70</v>
      </c>
      <c r="AG14" s="245">
        <f>SUM(AG15:AG19)</f>
        <v>3963.5139816199999</v>
      </c>
      <c r="AH14" s="246" t="s">
        <v>721</v>
      </c>
      <c r="AI14" s="296" t="s">
        <v>682</v>
      </c>
    </row>
    <row r="15" spans="2:35" s="21" customFormat="1" ht="352.5" x14ac:dyDescent="0.45">
      <c r="B15" s="235" t="s">
        <v>43</v>
      </c>
      <c r="C15" s="235" t="s">
        <v>44</v>
      </c>
      <c r="D15" s="235" t="s">
        <v>45</v>
      </c>
      <c r="E15" s="235" t="s">
        <v>46</v>
      </c>
      <c r="F15" s="235" t="s">
        <v>47</v>
      </c>
      <c r="G15" s="235" t="s">
        <v>48</v>
      </c>
      <c r="H15" s="235" t="s">
        <v>49</v>
      </c>
      <c r="I15" s="235" t="s">
        <v>50</v>
      </c>
      <c r="J15" s="235"/>
      <c r="K15" s="235" t="s">
        <v>51</v>
      </c>
      <c r="L15" s="235"/>
      <c r="M15" s="235" t="s">
        <v>52</v>
      </c>
      <c r="N15" s="235" t="s">
        <v>53</v>
      </c>
      <c r="O15" s="235" t="s">
        <v>54</v>
      </c>
      <c r="P15" s="235" t="s">
        <v>71</v>
      </c>
      <c r="Q15" s="235" t="s">
        <v>56</v>
      </c>
      <c r="R15" s="235" t="s">
        <v>57</v>
      </c>
      <c r="S15" s="235" t="s">
        <v>58</v>
      </c>
      <c r="T15" s="235" t="s">
        <v>59</v>
      </c>
      <c r="U15" s="235" t="s">
        <v>60</v>
      </c>
      <c r="V15" s="19" t="s">
        <v>61</v>
      </c>
      <c r="W15" s="236" t="s">
        <v>72</v>
      </c>
      <c r="X15" s="236" t="s">
        <v>73</v>
      </c>
      <c r="Y15" s="275" t="s">
        <v>653</v>
      </c>
      <c r="Z15" s="236" t="s">
        <v>74</v>
      </c>
      <c r="AA15" s="236" t="s">
        <v>75</v>
      </c>
      <c r="AB15" s="237" t="s">
        <v>76</v>
      </c>
      <c r="AC15" s="238">
        <v>40</v>
      </c>
      <c r="AD15" s="238">
        <v>40</v>
      </c>
      <c r="AE15" s="238">
        <v>40</v>
      </c>
      <c r="AF15" s="238">
        <v>40</v>
      </c>
      <c r="AG15" s="239">
        <v>335.55</v>
      </c>
      <c r="AH15" s="240" t="s">
        <v>77</v>
      </c>
      <c r="AI15" s="297" t="s">
        <v>716</v>
      </c>
    </row>
    <row r="16" spans="2:35" s="21" customFormat="1" ht="354.75" thickTop="1" thickBot="1" x14ac:dyDescent="0.5">
      <c r="B16" s="235" t="s">
        <v>43</v>
      </c>
      <c r="C16" s="235"/>
      <c r="D16" s="235"/>
      <c r="E16" s="235"/>
      <c r="F16" s="235" t="s">
        <v>47</v>
      </c>
      <c r="G16" s="235" t="s">
        <v>48</v>
      </c>
      <c r="H16" s="235" t="s">
        <v>49</v>
      </c>
      <c r="I16" s="235" t="s">
        <v>50</v>
      </c>
      <c r="J16" s="235"/>
      <c r="K16" s="235" t="s">
        <v>51</v>
      </c>
      <c r="L16" s="235"/>
      <c r="M16" s="235" t="s">
        <v>52</v>
      </c>
      <c r="N16" s="235" t="s">
        <v>53</v>
      </c>
      <c r="O16" s="235" t="s">
        <v>54</v>
      </c>
      <c r="P16" s="235" t="s">
        <v>78</v>
      </c>
      <c r="Q16" s="235" t="s">
        <v>79</v>
      </c>
      <c r="R16" s="235" t="s">
        <v>80</v>
      </c>
      <c r="S16" s="235" t="s">
        <v>81</v>
      </c>
      <c r="T16" s="235" t="s">
        <v>82</v>
      </c>
      <c r="U16" s="235" t="s">
        <v>60</v>
      </c>
      <c r="V16" s="19" t="s">
        <v>61</v>
      </c>
      <c r="W16" s="282" t="s">
        <v>736</v>
      </c>
      <c r="X16" s="282" t="s">
        <v>644</v>
      </c>
      <c r="Y16" s="283" t="s">
        <v>647</v>
      </c>
      <c r="Z16" s="282" t="s">
        <v>646</v>
      </c>
      <c r="AA16" s="282" t="s">
        <v>645</v>
      </c>
      <c r="AB16" s="284" t="s">
        <v>83</v>
      </c>
      <c r="AC16" s="238">
        <v>54</v>
      </c>
      <c r="AD16" s="238">
        <v>55</v>
      </c>
      <c r="AE16" s="238">
        <v>57</v>
      </c>
      <c r="AF16" s="238">
        <v>60</v>
      </c>
      <c r="AG16" s="239">
        <v>1970.76</v>
      </c>
      <c r="AH16" s="240" t="s">
        <v>655</v>
      </c>
      <c r="AI16" s="297" t="s">
        <v>717</v>
      </c>
    </row>
    <row r="17" spans="2:37" s="21" customFormat="1" ht="270" customHeight="1" thickTop="1" thickBot="1" x14ac:dyDescent="0.5">
      <c r="B17" s="235" t="s">
        <v>43</v>
      </c>
      <c r="C17" s="235"/>
      <c r="D17" s="235"/>
      <c r="E17" s="235"/>
      <c r="F17" s="235" t="s">
        <v>47</v>
      </c>
      <c r="G17" s="235" t="s">
        <v>48</v>
      </c>
      <c r="H17" s="235" t="s">
        <v>49</v>
      </c>
      <c r="I17" s="235" t="s">
        <v>50</v>
      </c>
      <c r="J17" s="235"/>
      <c r="K17" s="235" t="s">
        <v>51</v>
      </c>
      <c r="L17" s="235"/>
      <c r="M17" s="235" t="s">
        <v>52</v>
      </c>
      <c r="N17" s="235" t="s">
        <v>53</v>
      </c>
      <c r="O17" s="235" t="s">
        <v>54</v>
      </c>
      <c r="P17" s="235" t="s">
        <v>638</v>
      </c>
      <c r="Q17" s="235" t="s">
        <v>639</v>
      </c>
      <c r="R17" s="235" t="s">
        <v>640</v>
      </c>
      <c r="S17" s="235" t="s">
        <v>641</v>
      </c>
      <c r="T17" s="235" t="s">
        <v>642</v>
      </c>
      <c r="U17" s="235" t="s">
        <v>60</v>
      </c>
      <c r="V17" s="19" t="s">
        <v>61</v>
      </c>
      <c r="W17" s="241" t="s">
        <v>648</v>
      </c>
      <c r="X17" s="241" t="s">
        <v>649</v>
      </c>
      <c r="Y17" s="275" t="s">
        <v>651</v>
      </c>
      <c r="Z17" s="241" t="s">
        <v>650</v>
      </c>
      <c r="AA17" s="241" t="s">
        <v>673</v>
      </c>
      <c r="AB17" s="242" t="s">
        <v>652</v>
      </c>
      <c r="AC17" s="238">
        <v>23</v>
      </c>
      <c r="AD17" s="238">
        <v>25</v>
      </c>
      <c r="AE17" s="238">
        <v>27</v>
      </c>
      <c r="AF17" s="238">
        <v>30</v>
      </c>
      <c r="AG17" s="239">
        <f>1347108354.78/1000000</f>
        <v>1347.1083547799999</v>
      </c>
      <c r="AH17" s="240" t="s">
        <v>654</v>
      </c>
      <c r="AI17" s="297" t="s">
        <v>717</v>
      </c>
    </row>
    <row r="18" spans="2:37" s="21" customFormat="1" ht="354" thickTop="1" thickBot="1" x14ac:dyDescent="0.5">
      <c r="B18" s="235" t="s">
        <v>43</v>
      </c>
      <c r="C18" s="235" t="s">
        <v>44</v>
      </c>
      <c r="D18" s="235" t="s">
        <v>45</v>
      </c>
      <c r="E18" s="235" t="s">
        <v>46</v>
      </c>
      <c r="F18" s="235" t="s">
        <v>47</v>
      </c>
      <c r="G18" s="235" t="s">
        <v>48</v>
      </c>
      <c r="H18" s="235" t="s">
        <v>49</v>
      </c>
      <c r="I18" s="235" t="s">
        <v>50</v>
      </c>
      <c r="J18" s="235"/>
      <c r="K18" s="235" t="s">
        <v>51</v>
      </c>
      <c r="L18" s="235"/>
      <c r="M18" s="235" t="s">
        <v>52</v>
      </c>
      <c r="N18" s="235" t="s">
        <v>53</v>
      </c>
      <c r="O18" s="235" t="s">
        <v>54</v>
      </c>
      <c r="P18" s="235" t="s">
        <v>71</v>
      </c>
      <c r="Q18" s="235" t="s">
        <v>56</v>
      </c>
      <c r="R18" s="235" t="s">
        <v>57</v>
      </c>
      <c r="S18" s="235" t="s">
        <v>58</v>
      </c>
      <c r="T18" s="235" t="s">
        <v>59</v>
      </c>
      <c r="U18" s="235" t="s">
        <v>60</v>
      </c>
      <c r="V18" s="19" t="s">
        <v>61</v>
      </c>
      <c r="W18" s="241" t="s">
        <v>705</v>
      </c>
      <c r="X18" s="241" t="s">
        <v>656</v>
      </c>
      <c r="Y18" s="275" t="s">
        <v>702</v>
      </c>
      <c r="Z18" s="241" t="s">
        <v>703</v>
      </c>
      <c r="AA18" s="241" t="s">
        <v>704</v>
      </c>
      <c r="AB18" s="243" t="s">
        <v>70</v>
      </c>
      <c r="AC18" s="238">
        <v>120</v>
      </c>
      <c r="AD18" s="238">
        <v>150</v>
      </c>
      <c r="AE18" s="238">
        <v>180</v>
      </c>
      <c r="AF18" s="238">
        <v>210</v>
      </c>
      <c r="AG18" s="239">
        <v>87.55</v>
      </c>
      <c r="AH18" s="240" t="s">
        <v>77</v>
      </c>
      <c r="AI18" s="297" t="s">
        <v>716</v>
      </c>
    </row>
    <row r="19" spans="2:37" s="21" customFormat="1" ht="354.75" thickTop="1" thickBot="1" x14ac:dyDescent="0.5">
      <c r="B19" s="235" t="s">
        <v>43</v>
      </c>
      <c r="C19" s="235"/>
      <c r="D19" s="235"/>
      <c r="E19" s="235"/>
      <c r="F19" s="235" t="s">
        <v>47</v>
      </c>
      <c r="G19" s="235" t="s">
        <v>48</v>
      </c>
      <c r="H19" s="235" t="s">
        <v>49</v>
      </c>
      <c r="I19" s="235" t="s">
        <v>50</v>
      </c>
      <c r="J19" s="235"/>
      <c r="K19" s="235" t="s">
        <v>51</v>
      </c>
      <c r="L19" s="235"/>
      <c r="M19" s="235" t="s">
        <v>52</v>
      </c>
      <c r="N19" s="235" t="s">
        <v>53</v>
      </c>
      <c r="O19" s="235" t="s">
        <v>54</v>
      </c>
      <c r="P19" s="235" t="s">
        <v>71</v>
      </c>
      <c r="Q19" s="235" t="s">
        <v>56</v>
      </c>
      <c r="R19" s="235" t="s">
        <v>57</v>
      </c>
      <c r="S19" s="235" t="s">
        <v>58</v>
      </c>
      <c r="T19" s="235" t="s">
        <v>59</v>
      </c>
      <c r="U19" s="235" t="s">
        <v>60</v>
      </c>
      <c r="V19" s="19" t="s">
        <v>61</v>
      </c>
      <c r="W19" s="241" t="s">
        <v>643</v>
      </c>
      <c r="X19" s="241" t="s">
        <v>84</v>
      </c>
      <c r="Y19" s="275" t="s">
        <v>85</v>
      </c>
      <c r="Z19" s="241" t="s">
        <v>86</v>
      </c>
      <c r="AA19" s="241" t="s">
        <v>674</v>
      </c>
      <c r="AB19" s="243" t="s">
        <v>87</v>
      </c>
      <c r="AC19" s="238">
        <v>17750</v>
      </c>
      <c r="AD19" s="238">
        <v>18000</v>
      </c>
      <c r="AE19" s="238">
        <v>18250</v>
      </c>
      <c r="AF19" s="238">
        <v>18500</v>
      </c>
      <c r="AG19" s="239">
        <f>222545626.84/1000000</f>
        <v>222.54562684000001</v>
      </c>
      <c r="AH19" s="240" t="s">
        <v>662</v>
      </c>
      <c r="AI19" s="297" t="s">
        <v>718</v>
      </c>
    </row>
    <row r="20" spans="2:37" s="21" customFormat="1" ht="408.75" customHeight="1" thickTop="1" thickBot="1" x14ac:dyDescent="0.5">
      <c r="B20" s="235" t="s">
        <v>43</v>
      </c>
      <c r="C20" s="235"/>
      <c r="D20" s="235"/>
      <c r="E20" s="235"/>
      <c r="F20" s="235"/>
      <c r="G20" s="235"/>
      <c r="H20" s="235"/>
      <c r="I20" s="235"/>
      <c r="J20" s="235"/>
      <c r="K20" s="235"/>
      <c r="L20" s="235"/>
      <c r="M20" s="235"/>
      <c r="N20" s="235"/>
      <c r="O20" s="235"/>
      <c r="P20" s="235"/>
      <c r="Q20" s="235"/>
      <c r="R20" s="235"/>
      <c r="S20" s="235"/>
      <c r="T20" s="235"/>
      <c r="U20" s="235" t="s">
        <v>60</v>
      </c>
      <c r="V20" s="19" t="s">
        <v>61</v>
      </c>
      <c r="W20" s="23" t="s">
        <v>666</v>
      </c>
      <c r="X20" s="23" t="s">
        <v>657</v>
      </c>
      <c r="Y20" s="273" t="s">
        <v>660</v>
      </c>
      <c r="Z20" s="273" t="s">
        <v>658</v>
      </c>
      <c r="AA20" s="286" t="s">
        <v>681</v>
      </c>
      <c r="AB20" s="35" t="s">
        <v>659</v>
      </c>
      <c r="AC20" s="35">
        <v>387</v>
      </c>
      <c r="AD20" s="35">
        <v>2299</v>
      </c>
      <c r="AE20" s="35">
        <v>387</v>
      </c>
      <c r="AF20" s="35">
        <v>2299</v>
      </c>
      <c r="AG20" s="179">
        <v>150.55000000000001</v>
      </c>
      <c r="AH20" s="285" t="s">
        <v>661</v>
      </c>
      <c r="AI20" s="298" t="s">
        <v>716</v>
      </c>
      <c r="AK20" s="273"/>
    </row>
    <row r="21" spans="2:37" s="20" customFormat="1" ht="408" customHeight="1" thickTop="1" thickBot="1" x14ac:dyDescent="0.5">
      <c r="B21" s="18" t="s">
        <v>43</v>
      </c>
      <c r="C21" s="18"/>
      <c r="D21" s="18"/>
      <c r="E21" s="18"/>
      <c r="F21" s="18"/>
      <c r="G21" s="18"/>
      <c r="H21" s="18"/>
      <c r="I21" s="18"/>
      <c r="J21" s="18"/>
      <c r="K21" s="18"/>
      <c r="L21" s="18"/>
      <c r="M21" s="18"/>
      <c r="N21" s="18"/>
      <c r="O21" s="18"/>
      <c r="P21" s="18"/>
      <c r="Q21" s="18"/>
      <c r="R21" s="18"/>
      <c r="S21" s="18"/>
      <c r="T21" s="18"/>
      <c r="U21" s="18" t="s">
        <v>60</v>
      </c>
      <c r="V21" s="19" t="s">
        <v>61</v>
      </c>
      <c r="W21" s="23" t="s">
        <v>667</v>
      </c>
      <c r="X21" s="23" t="s">
        <v>88</v>
      </c>
      <c r="Y21" s="273" t="s">
        <v>89</v>
      </c>
      <c r="Z21" s="273" t="s">
        <v>74</v>
      </c>
      <c r="AA21" s="23" t="s">
        <v>675</v>
      </c>
      <c r="AB21" s="64" t="s">
        <v>70</v>
      </c>
      <c r="AC21" s="35">
        <v>48</v>
      </c>
      <c r="AD21" s="35">
        <v>60</v>
      </c>
      <c r="AE21" s="35">
        <v>72</v>
      </c>
      <c r="AF21" s="35">
        <v>84</v>
      </c>
      <c r="AG21" s="179">
        <v>110.55</v>
      </c>
      <c r="AH21" s="180" t="s">
        <v>654</v>
      </c>
      <c r="AI21" s="298" t="s">
        <v>716</v>
      </c>
    </row>
    <row r="22" spans="2:37" s="21" customFormat="1" ht="354" thickTop="1" thickBot="1" x14ac:dyDescent="0.5">
      <c r="B22" s="18" t="s">
        <v>43</v>
      </c>
      <c r="C22" s="18"/>
      <c r="D22" s="18"/>
      <c r="E22" s="18"/>
      <c r="F22" s="18"/>
      <c r="G22" s="18"/>
      <c r="H22" s="18"/>
      <c r="I22" s="18"/>
      <c r="J22" s="18"/>
      <c r="K22" s="18"/>
      <c r="L22" s="18"/>
      <c r="M22" s="18"/>
      <c r="N22" s="18"/>
      <c r="O22" s="18"/>
      <c r="P22" s="18"/>
      <c r="Q22" s="18"/>
      <c r="R22" s="18"/>
      <c r="S22" s="18"/>
      <c r="T22" s="18"/>
      <c r="U22" s="18" t="s">
        <v>60</v>
      </c>
      <c r="V22" s="19" t="s">
        <v>61</v>
      </c>
      <c r="W22" s="24" t="s">
        <v>668</v>
      </c>
      <c r="X22" s="23" t="s">
        <v>90</v>
      </c>
      <c r="Y22" s="273" t="s">
        <v>91</v>
      </c>
      <c r="Z22" s="24" t="s">
        <v>92</v>
      </c>
      <c r="AA22" s="24" t="s">
        <v>676</v>
      </c>
      <c r="AB22" s="64" t="s">
        <v>93</v>
      </c>
      <c r="AC22" s="35">
        <v>65</v>
      </c>
      <c r="AD22" s="35">
        <v>70</v>
      </c>
      <c r="AE22" s="35">
        <v>75</v>
      </c>
      <c r="AF22" s="35">
        <v>80</v>
      </c>
      <c r="AG22" s="179">
        <v>74.540000000000006</v>
      </c>
      <c r="AH22" s="180" t="s">
        <v>663</v>
      </c>
      <c r="AI22" s="298" t="s">
        <v>716</v>
      </c>
    </row>
    <row r="23" spans="2:37" s="21" customFormat="1" ht="354" thickTop="1" thickBot="1" x14ac:dyDescent="0.5">
      <c r="B23" s="18" t="s">
        <v>43</v>
      </c>
      <c r="C23" s="18"/>
      <c r="D23" s="18"/>
      <c r="E23" s="18"/>
      <c r="F23" s="18"/>
      <c r="G23" s="18"/>
      <c r="H23" s="18"/>
      <c r="I23" s="18"/>
      <c r="J23" s="18"/>
      <c r="K23" s="18"/>
      <c r="L23" s="18"/>
      <c r="M23" s="18"/>
      <c r="N23" s="18"/>
      <c r="O23" s="18"/>
      <c r="P23" s="18"/>
      <c r="Q23" s="18"/>
      <c r="R23" s="18"/>
      <c r="S23" s="18"/>
      <c r="T23" s="18"/>
      <c r="U23" s="18" t="s">
        <v>94</v>
      </c>
      <c r="V23" s="19" t="s">
        <v>61</v>
      </c>
      <c r="W23" s="24" t="s">
        <v>669</v>
      </c>
      <c r="X23" s="24" t="s">
        <v>95</v>
      </c>
      <c r="Y23" s="273" t="s">
        <v>96</v>
      </c>
      <c r="Z23" s="24" t="s">
        <v>97</v>
      </c>
      <c r="AA23" s="24" t="s">
        <v>677</v>
      </c>
      <c r="AB23" s="64" t="s">
        <v>98</v>
      </c>
      <c r="AC23" s="35">
        <v>1</v>
      </c>
      <c r="AD23" s="35">
        <v>2</v>
      </c>
      <c r="AE23" s="35">
        <v>2</v>
      </c>
      <c r="AF23" s="35">
        <v>2</v>
      </c>
      <c r="AG23" s="179">
        <v>59.54</v>
      </c>
      <c r="AH23" s="180" t="s">
        <v>77</v>
      </c>
      <c r="AI23" s="298" t="s">
        <v>716</v>
      </c>
    </row>
    <row r="24" spans="2:37" s="21" customFormat="1" ht="409.5" customHeight="1" thickTop="1" thickBot="1" x14ac:dyDescent="0.5">
      <c r="B24" s="18" t="s">
        <v>43</v>
      </c>
      <c r="C24" s="18"/>
      <c r="D24" s="18"/>
      <c r="E24" s="18"/>
      <c r="F24" s="18"/>
      <c r="G24" s="18"/>
      <c r="H24" s="18"/>
      <c r="I24" s="18"/>
      <c r="J24" s="18"/>
      <c r="K24" s="18"/>
      <c r="L24" s="18"/>
      <c r="M24" s="18"/>
      <c r="N24" s="18"/>
      <c r="O24" s="18"/>
      <c r="P24" s="18"/>
      <c r="Q24" s="18"/>
      <c r="R24" s="18"/>
      <c r="S24" s="18"/>
      <c r="T24" s="18"/>
      <c r="U24" s="18" t="s">
        <v>99</v>
      </c>
      <c r="V24" s="19" t="s">
        <v>61</v>
      </c>
      <c r="W24" s="24" t="s">
        <v>670</v>
      </c>
      <c r="X24" s="24" t="s">
        <v>100</v>
      </c>
      <c r="Y24" s="273" t="s">
        <v>711</v>
      </c>
      <c r="Z24" s="24" t="s">
        <v>101</v>
      </c>
      <c r="AA24" s="24" t="s">
        <v>678</v>
      </c>
      <c r="AB24" s="64" t="s">
        <v>102</v>
      </c>
      <c r="AC24" s="35">
        <v>7</v>
      </c>
      <c r="AD24" s="35">
        <v>10</v>
      </c>
      <c r="AE24" s="35">
        <v>15</v>
      </c>
      <c r="AF24" s="35">
        <v>20</v>
      </c>
      <c r="AG24" s="179">
        <v>96.15</v>
      </c>
      <c r="AH24" s="180" t="s">
        <v>664</v>
      </c>
      <c r="AI24" s="298" t="s">
        <v>719</v>
      </c>
    </row>
    <row r="25" spans="2:37" s="21" customFormat="1" ht="409.5" customHeight="1" x14ac:dyDescent="0.45">
      <c r="B25" s="18" t="s">
        <v>43</v>
      </c>
      <c r="C25" s="18"/>
      <c r="D25" s="18"/>
      <c r="E25" s="18"/>
      <c r="F25" s="18"/>
      <c r="G25" s="18"/>
      <c r="H25" s="18"/>
      <c r="I25" s="18"/>
      <c r="J25" s="18"/>
      <c r="K25" s="18"/>
      <c r="L25" s="18"/>
      <c r="M25" s="18"/>
      <c r="N25" s="18"/>
      <c r="O25" s="18"/>
      <c r="P25" s="18"/>
      <c r="Q25" s="18"/>
      <c r="R25" s="18"/>
      <c r="S25" s="18"/>
      <c r="T25" s="18"/>
      <c r="U25" s="18" t="s">
        <v>60</v>
      </c>
      <c r="V25" s="19" t="s">
        <v>61</v>
      </c>
      <c r="W25" s="24" t="s">
        <v>671</v>
      </c>
      <c r="X25" s="24" t="s">
        <v>103</v>
      </c>
      <c r="Y25" s="273" t="s">
        <v>104</v>
      </c>
      <c r="Z25" s="24" t="s">
        <v>105</v>
      </c>
      <c r="AA25" s="24" t="s">
        <v>679</v>
      </c>
      <c r="AB25" s="64" t="s">
        <v>106</v>
      </c>
      <c r="AC25" s="35">
        <v>150</v>
      </c>
      <c r="AD25" s="35">
        <v>170</v>
      </c>
      <c r="AE25" s="35">
        <v>180</v>
      </c>
      <c r="AF25" s="35">
        <v>150</v>
      </c>
      <c r="AG25" s="179">
        <v>422.17</v>
      </c>
      <c r="AH25" s="180" t="s">
        <v>77</v>
      </c>
      <c r="AI25" s="298" t="s">
        <v>720</v>
      </c>
    </row>
    <row r="26" spans="2:37" s="21" customFormat="1" ht="408" customHeight="1" x14ac:dyDescent="0.45">
      <c r="B26" s="18" t="s">
        <v>43</v>
      </c>
      <c r="C26" s="18"/>
      <c r="D26" s="18"/>
      <c r="E26" s="18"/>
      <c r="F26" s="18"/>
      <c r="G26" s="18"/>
      <c r="H26" s="18"/>
      <c r="I26" s="18"/>
      <c r="J26" s="18"/>
      <c r="K26" s="18"/>
      <c r="L26" s="18"/>
      <c r="M26" s="18"/>
      <c r="N26" s="18"/>
      <c r="O26" s="18"/>
      <c r="P26" s="18"/>
      <c r="Q26" s="18"/>
      <c r="R26" s="18"/>
      <c r="S26" s="18"/>
      <c r="T26" s="18"/>
      <c r="U26" s="18" t="s">
        <v>60</v>
      </c>
      <c r="V26" s="19" t="s">
        <v>61</v>
      </c>
      <c r="W26" s="24" t="s">
        <v>672</v>
      </c>
      <c r="X26" s="24" t="s">
        <v>107</v>
      </c>
      <c r="Y26" s="273" t="s">
        <v>108</v>
      </c>
      <c r="Z26" s="24" t="s">
        <v>109</v>
      </c>
      <c r="AA26" s="24" t="s">
        <v>680</v>
      </c>
      <c r="AB26" s="66" t="s">
        <v>110</v>
      </c>
      <c r="AC26" s="35">
        <v>2100</v>
      </c>
      <c r="AD26" s="35">
        <v>2300</v>
      </c>
      <c r="AE26" s="35">
        <v>2500</v>
      </c>
      <c r="AF26" s="35">
        <v>2700</v>
      </c>
      <c r="AG26" s="179">
        <v>256.77</v>
      </c>
      <c r="AH26" s="180" t="s">
        <v>665</v>
      </c>
      <c r="AI26" s="298" t="s">
        <v>722</v>
      </c>
    </row>
    <row r="27" spans="2:37" s="21" customFormat="1" ht="33.75" x14ac:dyDescent="0.45">
      <c r="B27" s="18"/>
      <c r="C27" s="18"/>
      <c r="D27" s="18"/>
      <c r="E27" s="18"/>
      <c r="F27" s="18"/>
      <c r="G27" s="18"/>
      <c r="H27" s="18"/>
      <c r="I27" s="18"/>
      <c r="J27" s="18"/>
      <c r="K27" s="18"/>
      <c r="L27" s="18"/>
      <c r="M27" s="18"/>
      <c r="N27" s="18"/>
      <c r="O27" s="18"/>
      <c r="P27" s="18"/>
      <c r="Q27" s="18"/>
      <c r="R27" s="18"/>
      <c r="S27" s="18"/>
      <c r="T27" s="18"/>
      <c r="U27" s="73"/>
      <c r="V27" s="19"/>
      <c r="W27" s="23"/>
      <c r="X27" s="23"/>
      <c r="Y27" s="273"/>
      <c r="Z27" s="26"/>
      <c r="AA27" s="23"/>
      <c r="AB27" s="28"/>
      <c r="AC27" s="35"/>
      <c r="AD27" s="35"/>
      <c r="AE27" s="35"/>
      <c r="AF27" s="35"/>
      <c r="AG27" s="181">
        <f>SUM(AG15:AG26)</f>
        <v>5133.7839816199994</v>
      </c>
      <c r="AH27" s="25"/>
      <c r="AI27" s="298"/>
    </row>
    <row r="28" spans="2:37" s="21" customFormat="1" ht="409.5" customHeight="1" x14ac:dyDescent="0.45">
      <c r="B28" s="18" t="s">
        <v>43</v>
      </c>
      <c r="C28" s="18"/>
      <c r="D28" s="18"/>
      <c r="E28" s="18"/>
      <c r="F28" s="18"/>
      <c r="G28" s="18"/>
      <c r="H28" s="18"/>
      <c r="I28" s="18"/>
      <c r="J28" s="18"/>
      <c r="K28" s="18"/>
      <c r="L28" s="18"/>
      <c r="M28" s="18"/>
      <c r="N28" s="18"/>
      <c r="O28" s="18"/>
      <c r="P28" s="18"/>
      <c r="Q28" s="18"/>
      <c r="R28" s="18"/>
      <c r="S28" s="18"/>
      <c r="T28" s="18"/>
      <c r="U28" s="23" t="s">
        <v>111</v>
      </c>
      <c r="V28" s="324" t="s">
        <v>112</v>
      </c>
      <c r="W28" s="327" t="s">
        <v>113</v>
      </c>
      <c r="X28" s="23" t="s">
        <v>114</v>
      </c>
      <c r="Y28" s="273" t="s">
        <v>115</v>
      </c>
      <c r="Z28" s="26" t="s">
        <v>116</v>
      </c>
      <c r="AA28" s="23" t="s">
        <v>117</v>
      </c>
      <c r="AB28" s="28" t="s">
        <v>118</v>
      </c>
      <c r="AC28" s="60">
        <v>0.9</v>
      </c>
      <c r="AD28" s="60">
        <v>0.9</v>
      </c>
      <c r="AE28" s="60">
        <v>0.9</v>
      </c>
      <c r="AF28" s="60">
        <v>0.9</v>
      </c>
      <c r="AG28" s="179">
        <v>10</v>
      </c>
      <c r="AH28" s="180" t="s">
        <v>723</v>
      </c>
      <c r="AI28" s="298" t="s">
        <v>716</v>
      </c>
    </row>
    <row r="29" spans="2:37" s="21" customFormat="1" ht="352.5" x14ac:dyDescent="0.45">
      <c r="B29" s="18" t="s">
        <v>43</v>
      </c>
      <c r="C29" s="18"/>
      <c r="D29" s="18"/>
      <c r="E29" s="18"/>
      <c r="F29" s="18"/>
      <c r="G29" s="18"/>
      <c r="H29" s="18"/>
      <c r="I29" s="18"/>
      <c r="J29" s="18"/>
      <c r="K29" s="18"/>
      <c r="L29" s="18"/>
      <c r="M29" s="18"/>
      <c r="N29" s="18"/>
      <c r="O29" s="18"/>
      <c r="P29" s="18"/>
      <c r="Q29" s="18"/>
      <c r="R29" s="18"/>
      <c r="S29" s="18"/>
      <c r="T29" s="18"/>
      <c r="U29" s="23" t="s">
        <v>111</v>
      </c>
      <c r="V29" s="325"/>
      <c r="W29" s="328"/>
      <c r="X29" s="23" t="s">
        <v>120</v>
      </c>
      <c r="Y29" s="273" t="s">
        <v>115</v>
      </c>
      <c r="Z29" s="26" t="s">
        <v>116</v>
      </c>
      <c r="AA29" s="23" t="s">
        <v>121</v>
      </c>
      <c r="AB29" s="28" t="s">
        <v>122</v>
      </c>
      <c r="AC29" s="60">
        <v>0.9</v>
      </c>
      <c r="AD29" s="60">
        <v>0.9</v>
      </c>
      <c r="AE29" s="60">
        <v>0.9</v>
      </c>
      <c r="AF29" s="60">
        <v>0.9</v>
      </c>
      <c r="AG29" s="179">
        <v>2188.27</v>
      </c>
      <c r="AH29" s="180" t="s">
        <v>724</v>
      </c>
      <c r="AI29" s="298" t="s">
        <v>716</v>
      </c>
    </row>
    <row r="30" spans="2:37" s="21" customFormat="1" ht="408" customHeight="1" x14ac:dyDescent="0.45">
      <c r="B30" s="18" t="s">
        <v>43</v>
      </c>
      <c r="C30" s="18"/>
      <c r="D30" s="18"/>
      <c r="E30" s="18"/>
      <c r="F30" s="18"/>
      <c r="G30" s="18"/>
      <c r="H30" s="18"/>
      <c r="I30" s="18"/>
      <c r="J30" s="18"/>
      <c r="K30" s="18"/>
      <c r="L30" s="18"/>
      <c r="M30" s="18"/>
      <c r="N30" s="18"/>
      <c r="O30" s="18"/>
      <c r="P30" s="18"/>
      <c r="Q30" s="18"/>
      <c r="R30" s="18"/>
      <c r="S30" s="18"/>
      <c r="T30" s="18"/>
      <c r="U30" s="23" t="s">
        <v>111</v>
      </c>
      <c r="V30" s="325"/>
      <c r="W30" s="328"/>
      <c r="X30" s="23" t="s">
        <v>123</v>
      </c>
      <c r="Y30" s="273" t="s">
        <v>124</v>
      </c>
      <c r="Z30" s="26" t="s">
        <v>116</v>
      </c>
      <c r="AA30" s="23" t="s">
        <v>125</v>
      </c>
      <c r="AB30" s="28" t="s">
        <v>126</v>
      </c>
      <c r="AC30" s="60">
        <v>1</v>
      </c>
      <c r="AD30" s="60">
        <v>1</v>
      </c>
      <c r="AE30" s="60">
        <v>1</v>
      </c>
      <c r="AF30" s="60">
        <v>1</v>
      </c>
      <c r="AG30" s="179">
        <v>5</v>
      </c>
      <c r="AH30" s="180" t="s">
        <v>725</v>
      </c>
      <c r="AI30" s="298" t="s">
        <v>728</v>
      </c>
    </row>
    <row r="31" spans="2:37" s="21" customFormat="1" ht="408.75" customHeight="1" thickTop="1" thickBot="1" x14ac:dyDescent="0.5">
      <c r="B31" s="18"/>
      <c r="C31" s="18"/>
      <c r="D31" s="18"/>
      <c r="E31" s="18"/>
      <c r="F31" s="18"/>
      <c r="G31" s="18"/>
      <c r="H31" s="18"/>
      <c r="I31" s="18"/>
      <c r="J31" s="18"/>
      <c r="K31" s="18"/>
      <c r="L31" s="18"/>
      <c r="M31" s="18"/>
      <c r="N31" s="18"/>
      <c r="O31" s="18"/>
      <c r="P31" s="18"/>
      <c r="Q31" s="18"/>
      <c r="R31" s="18"/>
      <c r="S31" s="18"/>
      <c r="T31" s="18"/>
      <c r="U31" s="23" t="s">
        <v>111</v>
      </c>
      <c r="V31" s="326"/>
      <c r="W31" s="329"/>
      <c r="X31" s="23" t="s">
        <v>127</v>
      </c>
      <c r="Y31" s="273" t="s">
        <v>733</v>
      </c>
      <c r="Z31" s="26" t="s">
        <v>116</v>
      </c>
      <c r="AA31" s="23" t="s">
        <v>128</v>
      </c>
      <c r="AB31" s="28" t="s">
        <v>726</v>
      </c>
      <c r="AC31" s="60">
        <v>3.84</v>
      </c>
      <c r="AD31" s="60">
        <v>0.02</v>
      </c>
      <c r="AE31" s="60">
        <v>0.02</v>
      </c>
      <c r="AF31" s="60">
        <v>0.02</v>
      </c>
      <c r="AG31" s="179">
        <v>40</v>
      </c>
      <c r="AH31" s="180" t="s">
        <v>725</v>
      </c>
      <c r="AI31" s="298" t="s">
        <v>727</v>
      </c>
    </row>
    <row r="32" spans="2:37" s="21" customFormat="1" ht="409.5" customHeight="1" thickTop="1" thickBot="1" x14ac:dyDescent="0.5">
      <c r="B32" s="18" t="s">
        <v>43</v>
      </c>
      <c r="C32" s="18"/>
      <c r="D32" s="18"/>
      <c r="E32" s="18"/>
      <c r="F32" s="18"/>
      <c r="G32" s="18"/>
      <c r="H32" s="18"/>
      <c r="I32" s="18"/>
      <c r="J32" s="18"/>
      <c r="K32" s="18"/>
      <c r="L32" s="18"/>
      <c r="M32" s="18"/>
      <c r="N32" s="18"/>
      <c r="O32" s="18"/>
      <c r="P32" s="18"/>
      <c r="Q32" s="18"/>
      <c r="R32" s="18"/>
      <c r="S32" s="18"/>
      <c r="T32" s="18"/>
      <c r="U32" s="18" t="s">
        <v>60</v>
      </c>
      <c r="V32" s="324" t="s">
        <v>112</v>
      </c>
      <c r="W32" s="327" t="s">
        <v>129</v>
      </c>
      <c r="X32" s="23" t="s">
        <v>130</v>
      </c>
      <c r="Y32" s="273" t="s">
        <v>748</v>
      </c>
      <c r="Z32" s="23" t="s">
        <v>131</v>
      </c>
      <c r="AA32" s="23" t="s">
        <v>132</v>
      </c>
      <c r="AB32" s="28" t="s">
        <v>133</v>
      </c>
      <c r="AC32" s="35">
        <v>5</v>
      </c>
      <c r="AD32" s="35">
        <v>5</v>
      </c>
      <c r="AE32" s="35">
        <v>4</v>
      </c>
      <c r="AF32" s="35">
        <v>3</v>
      </c>
      <c r="AG32" s="179">
        <v>390.24</v>
      </c>
      <c r="AH32" s="180" t="s">
        <v>119</v>
      </c>
      <c r="AI32" s="298" t="s">
        <v>742</v>
      </c>
    </row>
    <row r="33" spans="2:35" s="21" customFormat="1" ht="409.6" thickTop="1" thickBot="1" x14ac:dyDescent="0.5">
      <c r="B33" s="18" t="s">
        <v>43</v>
      </c>
      <c r="C33" s="18"/>
      <c r="D33" s="18"/>
      <c r="E33" s="18"/>
      <c r="F33" s="18"/>
      <c r="G33" s="18"/>
      <c r="H33" s="18"/>
      <c r="I33" s="18"/>
      <c r="J33" s="18"/>
      <c r="K33" s="18"/>
      <c r="L33" s="18"/>
      <c r="M33" s="18"/>
      <c r="N33" s="18"/>
      <c r="O33" s="18"/>
      <c r="P33" s="18"/>
      <c r="Q33" s="18"/>
      <c r="R33" s="18"/>
      <c r="S33" s="18"/>
      <c r="T33" s="18"/>
      <c r="U33" s="18" t="s">
        <v>60</v>
      </c>
      <c r="V33" s="325"/>
      <c r="W33" s="328"/>
      <c r="X33" s="23" t="s">
        <v>134</v>
      </c>
      <c r="Y33" s="273" t="s">
        <v>749</v>
      </c>
      <c r="Z33" s="23" t="s">
        <v>131</v>
      </c>
      <c r="AA33" s="23" t="s">
        <v>135</v>
      </c>
      <c r="AB33" s="28" t="s">
        <v>136</v>
      </c>
      <c r="AC33" s="35">
        <v>4</v>
      </c>
      <c r="AD33" s="35">
        <v>4</v>
      </c>
      <c r="AE33" s="35">
        <v>3</v>
      </c>
      <c r="AF33" s="35">
        <v>2</v>
      </c>
      <c r="AG33" s="179">
        <v>1379.36</v>
      </c>
      <c r="AH33" s="180" t="s">
        <v>729</v>
      </c>
      <c r="AI33" s="298" t="s">
        <v>743</v>
      </c>
    </row>
    <row r="34" spans="2:35" s="21" customFormat="1" ht="381" thickTop="1" thickBot="1" x14ac:dyDescent="0.5">
      <c r="B34" s="18" t="s">
        <v>43</v>
      </c>
      <c r="C34" s="18"/>
      <c r="D34" s="18"/>
      <c r="E34" s="18"/>
      <c r="F34" s="18"/>
      <c r="G34" s="18"/>
      <c r="H34" s="18"/>
      <c r="I34" s="18"/>
      <c r="J34" s="18"/>
      <c r="K34" s="18"/>
      <c r="L34" s="18"/>
      <c r="M34" s="18"/>
      <c r="N34" s="18"/>
      <c r="O34" s="18"/>
      <c r="P34" s="18"/>
      <c r="Q34" s="18"/>
      <c r="R34" s="18"/>
      <c r="S34" s="18"/>
      <c r="T34" s="18"/>
      <c r="U34" s="26" t="s">
        <v>111</v>
      </c>
      <c r="V34" s="325"/>
      <c r="W34" s="328"/>
      <c r="X34" s="23" t="s">
        <v>137</v>
      </c>
      <c r="Y34" s="273" t="s">
        <v>735</v>
      </c>
      <c r="Z34" s="23" t="s">
        <v>131</v>
      </c>
      <c r="AA34" s="23" t="s">
        <v>138</v>
      </c>
      <c r="AB34" s="28" t="s">
        <v>139</v>
      </c>
      <c r="AC34" s="35">
        <v>21</v>
      </c>
      <c r="AD34" s="35">
        <v>17</v>
      </c>
      <c r="AE34" s="35">
        <v>15</v>
      </c>
      <c r="AF34" s="35">
        <v>10</v>
      </c>
      <c r="AG34" s="179">
        <v>554.24570452</v>
      </c>
      <c r="AH34" s="180" t="s">
        <v>731</v>
      </c>
      <c r="AI34" s="298" t="s">
        <v>730</v>
      </c>
    </row>
    <row r="35" spans="2:35" s="21" customFormat="1" ht="354" thickTop="1" thickBot="1" x14ac:dyDescent="0.5">
      <c r="B35" s="18" t="s">
        <v>43</v>
      </c>
      <c r="C35" s="18"/>
      <c r="D35" s="18"/>
      <c r="E35" s="18"/>
      <c r="F35" s="18"/>
      <c r="G35" s="18"/>
      <c r="H35" s="18"/>
      <c r="I35" s="18"/>
      <c r="J35" s="18"/>
      <c r="K35" s="18"/>
      <c r="L35" s="18"/>
      <c r="M35" s="18"/>
      <c r="N35" s="18"/>
      <c r="O35" s="18"/>
      <c r="P35" s="18"/>
      <c r="Q35" s="18"/>
      <c r="R35" s="18"/>
      <c r="S35" s="18"/>
      <c r="T35" s="18"/>
      <c r="U35" s="18" t="s">
        <v>60</v>
      </c>
      <c r="V35" s="326"/>
      <c r="W35" s="329"/>
      <c r="X35" s="23" t="s">
        <v>140</v>
      </c>
      <c r="Y35" s="273" t="s">
        <v>115</v>
      </c>
      <c r="Z35" s="23" t="s">
        <v>131</v>
      </c>
      <c r="AA35" s="23" t="s">
        <v>141</v>
      </c>
      <c r="AB35" s="28" t="s">
        <v>142</v>
      </c>
      <c r="AC35" s="60">
        <v>0.9</v>
      </c>
      <c r="AD35" s="60">
        <v>0.9</v>
      </c>
      <c r="AE35" s="60">
        <v>0.9</v>
      </c>
      <c r="AF35" s="60">
        <v>0.9</v>
      </c>
      <c r="AG35" s="179">
        <v>54.25</v>
      </c>
      <c r="AH35" s="180" t="s">
        <v>732</v>
      </c>
      <c r="AI35" s="298" t="s">
        <v>716</v>
      </c>
    </row>
    <row r="36" spans="2:35" s="21" customFormat="1" ht="35.25" thickTop="1" thickBot="1" x14ac:dyDescent="0.5">
      <c r="B36" s="18"/>
      <c r="C36" s="18"/>
      <c r="D36" s="18"/>
      <c r="E36" s="18"/>
      <c r="F36" s="18"/>
      <c r="G36" s="18"/>
      <c r="H36" s="18"/>
      <c r="I36" s="18"/>
      <c r="J36" s="18"/>
      <c r="K36" s="18"/>
      <c r="L36" s="18"/>
      <c r="M36" s="18"/>
      <c r="N36" s="18"/>
      <c r="O36" s="18"/>
      <c r="P36" s="18"/>
      <c r="Q36" s="18"/>
      <c r="R36" s="18"/>
      <c r="S36" s="18"/>
      <c r="T36" s="18"/>
      <c r="U36" s="26"/>
      <c r="V36" s="74"/>
      <c r="W36" s="63"/>
      <c r="X36" s="23"/>
      <c r="Y36" s="276"/>
      <c r="Z36" s="23"/>
      <c r="AA36" s="23"/>
      <c r="AB36" s="28"/>
      <c r="AC36" s="75"/>
      <c r="AD36" s="75"/>
      <c r="AE36" s="75"/>
      <c r="AF36" s="75"/>
      <c r="AG36" s="181">
        <f>SUM(AG28:AG35)</f>
        <v>4621.3657045199998</v>
      </c>
      <c r="AH36" s="25"/>
      <c r="AI36" s="298"/>
    </row>
    <row r="37" spans="2:35" s="21" customFormat="1" ht="363" x14ac:dyDescent="0.45">
      <c r="B37" s="18" t="s">
        <v>143</v>
      </c>
      <c r="C37" s="18"/>
      <c r="D37" s="18"/>
      <c r="E37" s="18"/>
      <c r="F37" s="18"/>
      <c r="G37" s="18"/>
      <c r="H37" s="18"/>
      <c r="I37" s="18"/>
      <c r="J37" s="18"/>
      <c r="K37" s="18"/>
      <c r="L37" s="18"/>
      <c r="M37" s="18"/>
      <c r="N37" s="18"/>
      <c r="O37" s="18"/>
      <c r="P37" s="18"/>
      <c r="Q37" s="18"/>
      <c r="R37" s="18"/>
      <c r="S37" s="18"/>
      <c r="T37" s="18"/>
      <c r="U37" s="26" t="s">
        <v>144</v>
      </c>
      <c r="V37" s="333" t="s">
        <v>145</v>
      </c>
      <c r="W37" s="335" t="s">
        <v>146</v>
      </c>
      <c r="X37" s="338" t="s">
        <v>147</v>
      </c>
      <c r="Y37" s="341" t="s">
        <v>148</v>
      </c>
      <c r="Z37" s="338" t="s">
        <v>149</v>
      </c>
      <c r="AA37" s="330" t="s">
        <v>150</v>
      </c>
      <c r="AB37" s="318" t="s">
        <v>70</v>
      </c>
      <c r="AC37" s="321">
        <v>0.95</v>
      </c>
      <c r="AD37" s="321">
        <v>0.95</v>
      </c>
      <c r="AE37" s="321">
        <v>0.95</v>
      </c>
      <c r="AF37" s="321">
        <v>0.95</v>
      </c>
      <c r="AG37" s="308">
        <f>2204730299.26/1000000</f>
        <v>2204.7302992600003</v>
      </c>
      <c r="AH37" s="311" t="s">
        <v>744</v>
      </c>
      <c r="AI37" s="298" t="s">
        <v>716</v>
      </c>
    </row>
    <row r="38" spans="2:35" s="21" customFormat="1" ht="363" x14ac:dyDescent="0.45">
      <c r="B38" s="18" t="s">
        <v>143</v>
      </c>
      <c r="C38" s="18"/>
      <c r="D38" s="18"/>
      <c r="E38" s="18"/>
      <c r="F38" s="18"/>
      <c r="G38" s="18"/>
      <c r="H38" s="18"/>
      <c r="I38" s="18"/>
      <c r="J38" s="18"/>
      <c r="K38" s="18"/>
      <c r="L38" s="18"/>
      <c r="M38" s="18"/>
      <c r="N38" s="18"/>
      <c r="O38" s="18"/>
      <c r="P38" s="18"/>
      <c r="Q38" s="18"/>
      <c r="R38" s="18"/>
      <c r="S38" s="18"/>
      <c r="T38" s="18"/>
      <c r="U38" s="26" t="s">
        <v>151</v>
      </c>
      <c r="V38" s="334"/>
      <c r="W38" s="336"/>
      <c r="X38" s="339"/>
      <c r="Y38" s="342"/>
      <c r="Z38" s="339"/>
      <c r="AA38" s="331"/>
      <c r="AB38" s="319"/>
      <c r="AC38" s="322"/>
      <c r="AD38" s="322"/>
      <c r="AE38" s="322"/>
      <c r="AF38" s="322"/>
      <c r="AG38" s="309"/>
      <c r="AH38" s="312"/>
      <c r="AI38" s="298" t="s">
        <v>716</v>
      </c>
    </row>
    <row r="39" spans="2:35" s="21" customFormat="1" ht="363" x14ac:dyDescent="0.45">
      <c r="B39" s="18" t="s">
        <v>143</v>
      </c>
      <c r="C39" s="18"/>
      <c r="D39" s="18"/>
      <c r="E39" s="18"/>
      <c r="F39" s="18"/>
      <c r="G39" s="18"/>
      <c r="H39" s="18"/>
      <c r="I39" s="18"/>
      <c r="J39" s="18"/>
      <c r="K39" s="18"/>
      <c r="L39" s="18"/>
      <c r="M39" s="18"/>
      <c r="N39" s="18"/>
      <c r="O39" s="18"/>
      <c r="P39" s="18"/>
      <c r="Q39" s="18"/>
      <c r="R39" s="18"/>
      <c r="S39" s="18"/>
      <c r="T39" s="18"/>
      <c r="U39" s="27" t="s">
        <v>152</v>
      </c>
      <c r="V39" s="334"/>
      <c r="W39" s="337"/>
      <c r="X39" s="340"/>
      <c r="Y39" s="343"/>
      <c r="Z39" s="340"/>
      <c r="AA39" s="332"/>
      <c r="AB39" s="320"/>
      <c r="AC39" s="323"/>
      <c r="AD39" s="323"/>
      <c r="AE39" s="323"/>
      <c r="AF39" s="323"/>
      <c r="AG39" s="309"/>
      <c r="AH39" s="312"/>
      <c r="AI39" s="298" t="s">
        <v>716</v>
      </c>
    </row>
    <row r="40" spans="2:35" s="21" customFormat="1" ht="363" x14ac:dyDescent="0.45">
      <c r="B40" s="18" t="s">
        <v>143</v>
      </c>
      <c r="C40" s="18"/>
      <c r="D40" s="18"/>
      <c r="E40" s="18"/>
      <c r="F40" s="18"/>
      <c r="G40" s="18"/>
      <c r="H40" s="18"/>
      <c r="I40" s="18"/>
      <c r="J40" s="18"/>
      <c r="K40" s="18"/>
      <c r="L40" s="18"/>
      <c r="M40" s="18"/>
      <c r="N40" s="18"/>
      <c r="O40" s="18"/>
      <c r="P40" s="18"/>
      <c r="Q40" s="18"/>
      <c r="R40" s="18"/>
      <c r="S40" s="18"/>
      <c r="T40" s="18"/>
      <c r="U40" s="26" t="s">
        <v>153</v>
      </c>
      <c r="V40" s="334"/>
      <c r="W40" s="73" t="s">
        <v>154</v>
      </c>
      <c r="X40" s="29" t="s">
        <v>155</v>
      </c>
      <c r="Y40" s="273" t="s">
        <v>148</v>
      </c>
      <c r="Z40" s="32" t="s">
        <v>149</v>
      </c>
      <c r="AA40" s="143" t="s">
        <v>156</v>
      </c>
      <c r="AB40" s="34" t="s">
        <v>157</v>
      </c>
      <c r="AC40" s="60">
        <v>0.95</v>
      </c>
      <c r="AD40" s="60">
        <v>0.95</v>
      </c>
      <c r="AE40" s="60">
        <v>0.95</v>
      </c>
      <c r="AF40" s="60">
        <v>0.95</v>
      </c>
      <c r="AG40" s="310"/>
      <c r="AH40" s="313"/>
      <c r="AI40" s="298" t="s">
        <v>716</v>
      </c>
    </row>
    <row r="41" spans="2:35" s="21" customFormat="1" ht="363" x14ac:dyDescent="0.45">
      <c r="B41" s="18" t="s">
        <v>143</v>
      </c>
      <c r="C41" s="18"/>
      <c r="D41" s="18"/>
      <c r="E41" s="18"/>
      <c r="F41" s="18"/>
      <c r="G41" s="18"/>
      <c r="H41" s="18"/>
      <c r="I41" s="18"/>
      <c r="J41" s="18"/>
      <c r="K41" s="18"/>
      <c r="L41" s="18"/>
      <c r="M41" s="18"/>
      <c r="N41" s="18"/>
      <c r="O41" s="18"/>
      <c r="P41" s="18"/>
      <c r="Q41" s="18"/>
      <c r="R41" s="18"/>
      <c r="S41" s="18"/>
      <c r="T41" s="18"/>
      <c r="U41" s="26" t="s">
        <v>158</v>
      </c>
      <c r="V41" s="314"/>
      <c r="W41" s="18" t="s">
        <v>159</v>
      </c>
      <c r="X41" s="31" t="s">
        <v>160</v>
      </c>
      <c r="Y41" s="273" t="s">
        <v>148</v>
      </c>
      <c r="Z41" s="33" t="s">
        <v>161</v>
      </c>
      <c r="AA41" s="144" t="s">
        <v>162</v>
      </c>
      <c r="AB41" s="28" t="s">
        <v>163</v>
      </c>
      <c r="AC41" s="60">
        <v>0.95</v>
      </c>
      <c r="AD41" s="60">
        <v>0.95</v>
      </c>
      <c r="AE41" s="60">
        <v>0.95</v>
      </c>
      <c r="AF41" s="60">
        <v>0.95</v>
      </c>
      <c r="AG41" s="308">
        <v>811.65024501999994</v>
      </c>
      <c r="AH41" s="316" t="s">
        <v>744</v>
      </c>
      <c r="AI41" s="298" t="s">
        <v>716</v>
      </c>
    </row>
    <row r="42" spans="2:35" s="21" customFormat="1" ht="363" x14ac:dyDescent="0.45">
      <c r="B42" s="18" t="s">
        <v>143</v>
      </c>
      <c r="C42" s="18"/>
      <c r="D42" s="18"/>
      <c r="E42" s="18"/>
      <c r="F42" s="18"/>
      <c r="G42" s="18"/>
      <c r="H42" s="18"/>
      <c r="I42" s="18"/>
      <c r="J42" s="18"/>
      <c r="K42" s="18"/>
      <c r="L42" s="18"/>
      <c r="M42" s="18"/>
      <c r="N42" s="18"/>
      <c r="O42" s="18"/>
      <c r="P42" s="18"/>
      <c r="Q42" s="18"/>
      <c r="R42" s="18"/>
      <c r="S42" s="18"/>
      <c r="T42" s="18"/>
      <c r="U42" s="26" t="s">
        <v>153</v>
      </c>
      <c r="V42" s="315"/>
      <c r="W42" s="142" t="s">
        <v>164</v>
      </c>
      <c r="X42" s="30" t="s">
        <v>165</v>
      </c>
      <c r="Y42" s="273" t="s">
        <v>148</v>
      </c>
      <c r="Z42" s="33" t="s">
        <v>161</v>
      </c>
      <c r="AA42" s="145" t="s">
        <v>166</v>
      </c>
      <c r="AB42" s="35" t="s">
        <v>167</v>
      </c>
      <c r="AC42" s="60">
        <v>0.95</v>
      </c>
      <c r="AD42" s="60">
        <v>0.95</v>
      </c>
      <c r="AE42" s="60">
        <v>0.95</v>
      </c>
      <c r="AF42" s="60">
        <v>0.95</v>
      </c>
      <c r="AG42" s="309"/>
      <c r="AH42" s="317"/>
      <c r="AI42" s="298" t="s">
        <v>716</v>
      </c>
    </row>
    <row r="43" spans="2:35" s="21" customFormat="1" ht="33.75" x14ac:dyDescent="0.45">
      <c r="Y43" s="277"/>
      <c r="AG43" s="181">
        <f>SUM(AG37:AG42)</f>
        <v>3016.3805442800003</v>
      </c>
      <c r="AI43" s="299"/>
    </row>
    <row r="44" spans="2:35" s="21" customFormat="1" ht="33" x14ac:dyDescent="0.45">
      <c r="Y44" s="277"/>
      <c r="AI44" s="299"/>
    </row>
    <row r="45" spans="2:35" s="21" customFormat="1" ht="33" x14ac:dyDescent="0.45">
      <c r="Y45" s="277"/>
      <c r="AI45" s="299"/>
    </row>
    <row r="46" spans="2:35" s="21" customFormat="1" ht="33" x14ac:dyDescent="0.45">
      <c r="Y46" s="277"/>
      <c r="AI46" s="299"/>
    </row>
    <row r="47" spans="2:35" s="21" customFormat="1" ht="33" x14ac:dyDescent="0.45">
      <c r="Y47" s="277"/>
      <c r="AI47" s="299"/>
    </row>
    <row r="48" spans="2:35" s="21" customFormat="1" ht="33" x14ac:dyDescent="0.45">
      <c r="Y48" s="277"/>
      <c r="AI48" s="299"/>
    </row>
    <row r="49" spans="25:35" s="21" customFormat="1" ht="43.5" x14ac:dyDescent="0.5">
      <c r="Y49" s="277"/>
      <c r="AG49" s="182">
        <f>AG43+AG36+AG27</f>
        <v>12771.530230419999</v>
      </c>
      <c r="AI49" s="299"/>
    </row>
    <row r="50" spans="25:35" s="21" customFormat="1" ht="33" x14ac:dyDescent="0.45">
      <c r="Y50" s="277"/>
      <c r="AI50" s="299"/>
    </row>
    <row r="51" spans="25:35" s="21" customFormat="1" ht="33" x14ac:dyDescent="0.45">
      <c r="Y51" s="277"/>
      <c r="AI51" s="299"/>
    </row>
    <row r="52" spans="25:35" s="21" customFormat="1" ht="33" x14ac:dyDescent="0.45">
      <c r="Y52" s="277"/>
      <c r="AI52" s="299"/>
    </row>
    <row r="53" spans="25:35" s="21" customFormat="1" ht="33" x14ac:dyDescent="0.45">
      <c r="Y53" s="277"/>
      <c r="AI53" s="299"/>
    </row>
    <row r="54" spans="25:35" s="21" customFormat="1" ht="33" x14ac:dyDescent="0.45">
      <c r="Y54" s="277"/>
      <c r="AI54" s="299"/>
    </row>
    <row r="55" spans="25:35" s="21" customFormat="1" ht="33" x14ac:dyDescent="0.45">
      <c r="Y55" s="277"/>
      <c r="AI55" s="299"/>
    </row>
    <row r="56" spans="25:35" s="21" customFormat="1" ht="33" x14ac:dyDescent="0.45">
      <c r="Y56" s="277"/>
      <c r="AI56" s="299"/>
    </row>
    <row r="57" spans="25:35" s="21" customFormat="1" ht="33" x14ac:dyDescent="0.45">
      <c r="Y57" s="277"/>
      <c r="AI57" s="299"/>
    </row>
    <row r="58" spans="25:35" s="21" customFormat="1" ht="33" x14ac:dyDescent="0.45">
      <c r="Y58" s="277"/>
      <c r="AI58" s="299"/>
    </row>
    <row r="59" spans="25:35" s="21" customFormat="1" ht="33" x14ac:dyDescent="0.45">
      <c r="Y59" s="277"/>
      <c r="AI59" s="299"/>
    </row>
    <row r="60" spans="25:35" s="21" customFormat="1" ht="33" x14ac:dyDescent="0.45">
      <c r="Y60" s="277"/>
      <c r="AI60" s="299"/>
    </row>
    <row r="61" spans="25:35" s="21" customFormat="1" ht="33" x14ac:dyDescent="0.45">
      <c r="Y61" s="277"/>
      <c r="AI61" s="299"/>
    </row>
    <row r="62" spans="25:35" s="21" customFormat="1" ht="33" x14ac:dyDescent="0.45">
      <c r="Y62" s="277"/>
      <c r="AI62" s="299"/>
    </row>
    <row r="63" spans="25:35" s="21" customFormat="1" ht="33" x14ac:dyDescent="0.45">
      <c r="Y63" s="277"/>
      <c r="AI63" s="299"/>
    </row>
    <row r="64" spans="25:35" s="21" customFormat="1" ht="33" x14ac:dyDescent="0.45">
      <c r="Y64" s="277"/>
      <c r="AI64" s="299"/>
    </row>
    <row r="65" spans="25:35" s="21" customFormat="1" ht="33" x14ac:dyDescent="0.45">
      <c r="Y65" s="277"/>
      <c r="AI65" s="299"/>
    </row>
    <row r="66" spans="25:35" s="21" customFormat="1" ht="33" x14ac:dyDescent="0.45">
      <c r="Y66" s="277"/>
      <c r="AI66" s="299"/>
    </row>
    <row r="67" spans="25:35" s="21" customFormat="1" ht="33" x14ac:dyDescent="0.45">
      <c r="Y67" s="277"/>
      <c r="AI67" s="299"/>
    </row>
    <row r="68" spans="25:35" s="21" customFormat="1" ht="33" x14ac:dyDescent="0.45">
      <c r="Y68" s="277"/>
      <c r="AI68" s="299"/>
    </row>
    <row r="69" spans="25:35" s="21" customFormat="1" ht="33" x14ac:dyDescent="0.45">
      <c r="Y69" s="277"/>
      <c r="AI69" s="299"/>
    </row>
    <row r="70" spans="25:35" s="21" customFormat="1" ht="33" x14ac:dyDescent="0.45">
      <c r="Y70" s="277"/>
      <c r="AI70" s="299"/>
    </row>
    <row r="71" spans="25:35" s="21" customFormat="1" ht="33" x14ac:dyDescent="0.45">
      <c r="Y71" s="277"/>
      <c r="AI71" s="299"/>
    </row>
    <row r="72" spans="25:35" s="21" customFormat="1" ht="33" x14ac:dyDescent="0.45">
      <c r="Y72" s="277"/>
      <c r="AI72" s="299"/>
    </row>
    <row r="73" spans="25:35" s="21" customFormat="1" ht="33" x14ac:dyDescent="0.45">
      <c r="Y73" s="277"/>
      <c r="AI73" s="299"/>
    </row>
    <row r="74" spans="25:35" s="21" customFormat="1" ht="33" x14ac:dyDescent="0.45">
      <c r="Y74" s="277"/>
      <c r="AI74" s="299"/>
    </row>
    <row r="75" spans="25:35" s="21" customFormat="1" ht="33" x14ac:dyDescent="0.45">
      <c r="Y75" s="277"/>
      <c r="AI75" s="299"/>
    </row>
    <row r="76" spans="25:35" s="21" customFormat="1" ht="33" x14ac:dyDescent="0.45">
      <c r="Y76" s="277"/>
      <c r="AI76" s="299"/>
    </row>
    <row r="77" spans="25:35" s="21" customFormat="1" ht="33" x14ac:dyDescent="0.45">
      <c r="Y77" s="277"/>
      <c r="AI77" s="299"/>
    </row>
    <row r="78" spans="25:35" s="21" customFormat="1" ht="33" x14ac:dyDescent="0.45">
      <c r="Y78" s="277"/>
      <c r="AI78" s="299"/>
    </row>
    <row r="79" spans="25:35" s="21" customFormat="1" ht="33" x14ac:dyDescent="0.45">
      <c r="Y79" s="277"/>
      <c r="AI79" s="299"/>
    </row>
    <row r="80" spans="25:35" s="21" customFormat="1" ht="33" x14ac:dyDescent="0.45">
      <c r="Y80" s="277"/>
      <c r="AI80" s="299"/>
    </row>
    <row r="81" spans="25:35" s="21" customFormat="1" ht="33" x14ac:dyDescent="0.45">
      <c r="Y81" s="277"/>
      <c r="AI81" s="299"/>
    </row>
    <row r="82" spans="25:35" s="21" customFormat="1" ht="33" x14ac:dyDescent="0.45">
      <c r="Y82" s="277"/>
      <c r="AI82" s="299"/>
    </row>
    <row r="83" spans="25:35" s="21" customFormat="1" ht="33" x14ac:dyDescent="0.45">
      <c r="Y83" s="277"/>
      <c r="AI83" s="299"/>
    </row>
    <row r="84" spans="25:35" s="21" customFormat="1" ht="33" x14ac:dyDescent="0.45">
      <c r="Y84" s="277"/>
      <c r="AI84" s="299"/>
    </row>
    <row r="85" spans="25:35" s="21" customFormat="1" ht="33" x14ac:dyDescent="0.45">
      <c r="Y85" s="277"/>
      <c r="AI85" s="299"/>
    </row>
    <row r="86" spans="25:35" s="21" customFormat="1" ht="33" x14ac:dyDescent="0.45">
      <c r="Y86" s="277"/>
      <c r="AI86" s="299"/>
    </row>
    <row r="87" spans="25:35" s="21" customFormat="1" ht="33" x14ac:dyDescent="0.45">
      <c r="Y87" s="277"/>
      <c r="AI87" s="299"/>
    </row>
    <row r="88" spans="25:35" s="21" customFormat="1" ht="33" x14ac:dyDescent="0.45">
      <c r="Y88" s="277"/>
      <c r="AI88" s="299"/>
    </row>
    <row r="89" spans="25:35" s="21" customFormat="1" ht="33" x14ac:dyDescent="0.45">
      <c r="Y89" s="277"/>
      <c r="AI89" s="299"/>
    </row>
    <row r="90" spans="25:35" s="21" customFormat="1" ht="33" x14ac:dyDescent="0.45">
      <c r="Y90" s="277"/>
      <c r="AI90" s="299"/>
    </row>
    <row r="91" spans="25:35" s="21" customFormat="1" ht="33" x14ac:dyDescent="0.45">
      <c r="Y91" s="277"/>
      <c r="AI91" s="299"/>
    </row>
    <row r="92" spans="25:35" s="21" customFormat="1" ht="33" x14ac:dyDescent="0.45">
      <c r="Y92" s="277"/>
      <c r="AI92" s="299"/>
    </row>
    <row r="93" spans="25:35" s="21" customFormat="1" ht="33" x14ac:dyDescent="0.45">
      <c r="Y93" s="277"/>
      <c r="AI93" s="299"/>
    </row>
    <row r="94" spans="25:35" s="21" customFormat="1" ht="33" x14ac:dyDescent="0.45">
      <c r="Y94" s="277"/>
      <c r="AI94" s="299"/>
    </row>
    <row r="95" spans="25:35" s="21" customFormat="1" ht="33" x14ac:dyDescent="0.45">
      <c r="Y95" s="277"/>
      <c r="AI95" s="299"/>
    </row>
    <row r="96" spans="25:35" s="21" customFormat="1" ht="33" x14ac:dyDescent="0.45">
      <c r="Y96" s="277"/>
      <c r="AI96" s="299"/>
    </row>
    <row r="97" spans="25:35" s="21" customFormat="1" ht="33" x14ac:dyDescent="0.45">
      <c r="Y97" s="277"/>
      <c r="AI97" s="299"/>
    </row>
    <row r="98" spans="25:35" s="21" customFormat="1" ht="33" x14ac:dyDescent="0.45">
      <c r="Y98" s="277"/>
      <c r="AI98" s="299"/>
    </row>
    <row r="99" spans="25:35" s="21" customFormat="1" ht="33" x14ac:dyDescent="0.45">
      <c r="Y99" s="277"/>
      <c r="AI99" s="299"/>
    </row>
    <row r="100" spans="25:35" s="21" customFormat="1" ht="33" x14ac:dyDescent="0.45">
      <c r="Y100" s="277"/>
      <c r="AI100" s="299"/>
    </row>
    <row r="101" spans="25:35" s="21" customFormat="1" ht="33" x14ac:dyDescent="0.45">
      <c r="Y101" s="277"/>
      <c r="AI101" s="299"/>
    </row>
    <row r="102" spans="25:35" s="21" customFormat="1" ht="33" x14ac:dyDescent="0.45">
      <c r="Y102" s="277"/>
      <c r="AI102" s="299"/>
    </row>
    <row r="103" spans="25:35" s="21" customFormat="1" ht="33" x14ac:dyDescent="0.45">
      <c r="Y103" s="277"/>
      <c r="AI103" s="299"/>
    </row>
    <row r="104" spans="25:35" s="21" customFormat="1" ht="33" x14ac:dyDescent="0.45">
      <c r="Y104" s="277"/>
      <c r="AI104" s="299"/>
    </row>
    <row r="105" spans="25:35" s="21" customFormat="1" ht="33" x14ac:dyDescent="0.45">
      <c r="Y105" s="277"/>
      <c r="AI105" s="299"/>
    </row>
    <row r="106" spans="25:35" s="21" customFormat="1" ht="33" x14ac:dyDescent="0.45">
      <c r="Y106" s="277"/>
      <c r="AI106" s="299"/>
    </row>
    <row r="107" spans="25:35" s="21" customFormat="1" ht="33" x14ac:dyDescent="0.45">
      <c r="Y107" s="277"/>
      <c r="AI107" s="299"/>
    </row>
    <row r="108" spans="25:35" s="21" customFormat="1" ht="33" x14ac:dyDescent="0.45">
      <c r="Y108" s="277"/>
      <c r="AI108" s="299"/>
    </row>
    <row r="109" spans="25:35" s="21" customFormat="1" ht="33" x14ac:dyDescent="0.45">
      <c r="Y109" s="277"/>
      <c r="AI109" s="299"/>
    </row>
    <row r="110" spans="25:35" s="21" customFormat="1" ht="33" x14ac:dyDescent="0.45">
      <c r="Y110" s="277"/>
      <c r="AI110" s="299"/>
    </row>
    <row r="111" spans="25:35" s="22" customFormat="1" ht="33" x14ac:dyDescent="0.45">
      <c r="Y111" s="278"/>
      <c r="AI111" s="295"/>
    </row>
    <row r="112" spans="25:35" s="22" customFormat="1" ht="33" x14ac:dyDescent="0.45">
      <c r="Y112" s="278"/>
      <c r="AI112" s="295"/>
    </row>
    <row r="113" spans="25:35" s="22" customFormat="1" ht="33" x14ac:dyDescent="0.45">
      <c r="Y113" s="278"/>
      <c r="AI113" s="295"/>
    </row>
    <row r="114" spans="25:35" s="22" customFormat="1" ht="33" x14ac:dyDescent="0.45">
      <c r="Y114" s="278"/>
      <c r="AI114" s="295"/>
    </row>
    <row r="115" spans="25:35" s="22" customFormat="1" ht="33" x14ac:dyDescent="0.45">
      <c r="Y115" s="278"/>
      <c r="AI115" s="295"/>
    </row>
    <row r="116" spans="25:35" s="22" customFormat="1" ht="33" x14ac:dyDescent="0.45">
      <c r="Y116" s="278"/>
      <c r="AI116" s="295"/>
    </row>
    <row r="117" spans="25:35" s="22" customFormat="1" ht="33" x14ac:dyDescent="0.45">
      <c r="Y117" s="278"/>
      <c r="AI117" s="295"/>
    </row>
    <row r="118" spans="25:35" s="22" customFormat="1" ht="33" x14ac:dyDescent="0.45">
      <c r="Y118" s="278"/>
      <c r="AI118" s="295"/>
    </row>
    <row r="119" spans="25:35" s="22" customFormat="1" ht="33" x14ac:dyDescent="0.45">
      <c r="Y119" s="278"/>
      <c r="AI119" s="295"/>
    </row>
    <row r="120" spans="25:35" s="22" customFormat="1" ht="33" x14ac:dyDescent="0.45">
      <c r="Y120" s="278"/>
      <c r="AI120" s="295"/>
    </row>
    <row r="121" spans="25:35" s="22" customFormat="1" ht="33" x14ac:dyDescent="0.45">
      <c r="Y121" s="278"/>
      <c r="AI121" s="295"/>
    </row>
    <row r="122" spans="25:35" s="22" customFormat="1" ht="33" x14ac:dyDescent="0.45">
      <c r="Y122" s="278"/>
      <c r="AI122" s="295"/>
    </row>
    <row r="123" spans="25:35" s="22" customFormat="1" ht="33" x14ac:dyDescent="0.45">
      <c r="Y123" s="278"/>
      <c r="AI123" s="295"/>
    </row>
    <row r="124" spans="25:35" s="22" customFormat="1" ht="33" x14ac:dyDescent="0.45">
      <c r="Y124" s="278"/>
      <c r="AI124" s="295"/>
    </row>
    <row r="125" spans="25:35" s="22" customFormat="1" ht="33" x14ac:dyDescent="0.45">
      <c r="Y125" s="278"/>
      <c r="AI125" s="295"/>
    </row>
    <row r="126" spans="25:35" s="22" customFormat="1" ht="33" x14ac:dyDescent="0.45">
      <c r="Y126" s="278"/>
      <c r="AI126" s="295"/>
    </row>
    <row r="127" spans="25:35" s="22" customFormat="1" ht="33" x14ac:dyDescent="0.45">
      <c r="Y127" s="278"/>
      <c r="AI127" s="295"/>
    </row>
    <row r="128" spans="25:35" s="22" customFormat="1" ht="33" x14ac:dyDescent="0.45">
      <c r="Y128" s="278"/>
      <c r="AI128" s="295"/>
    </row>
    <row r="129" spans="25:35" s="22" customFormat="1" ht="33" x14ac:dyDescent="0.45">
      <c r="Y129" s="278"/>
      <c r="AI129" s="295"/>
    </row>
    <row r="130" spans="25:35" s="22" customFormat="1" ht="33" x14ac:dyDescent="0.45">
      <c r="Y130" s="278"/>
      <c r="AI130" s="295"/>
    </row>
    <row r="131" spans="25:35" s="22" customFormat="1" ht="33" x14ac:dyDescent="0.45">
      <c r="Y131" s="278"/>
      <c r="AI131" s="295"/>
    </row>
    <row r="132" spans="25:35" s="22" customFormat="1" ht="33" x14ac:dyDescent="0.45">
      <c r="Y132" s="278"/>
      <c r="AI132" s="295"/>
    </row>
    <row r="133" spans="25:35" s="22" customFormat="1" ht="33" x14ac:dyDescent="0.45">
      <c r="Y133" s="278"/>
      <c r="AI133" s="295"/>
    </row>
    <row r="134" spans="25:35" s="22" customFormat="1" ht="33" x14ac:dyDescent="0.45">
      <c r="Y134" s="278"/>
      <c r="AI134" s="295"/>
    </row>
    <row r="135" spans="25:35" s="22" customFormat="1" ht="33" x14ac:dyDescent="0.45">
      <c r="Y135" s="278"/>
      <c r="AI135" s="295"/>
    </row>
    <row r="136" spans="25:35" s="22" customFormat="1" ht="33" x14ac:dyDescent="0.45">
      <c r="Y136" s="278"/>
      <c r="AI136" s="295"/>
    </row>
    <row r="137" spans="25:35" s="22" customFormat="1" ht="33" x14ac:dyDescent="0.45">
      <c r="Y137" s="278"/>
      <c r="AI137" s="295"/>
    </row>
    <row r="138" spans="25:35" s="22" customFormat="1" ht="33" x14ac:dyDescent="0.45">
      <c r="Y138" s="278"/>
      <c r="AI138" s="295"/>
    </row>
    <row r="139" spans="25:35" s="22" customFormat="1" ht="33" x14ac:dyDescent="0.45">
      <c r="Y139" s="278"/>
      <c r="AI139" s="295"/>
    </row>
    <row r="140" spans="25:35" s="22" customFormat="1" ht="33" x14ac:dyDescent="0.45">
      <c r="Y140" s="278"/>
      <c r="AI140" s="295"/>
    </row>
    <row r="141" spans="25:35" s="22" customFormat="1" ht="33" x14ac:dyDescent="0.45">
      <c r="Y141" s="278"/>
      <c r="AI141" s="295"/>
    </row>
    <row r="142" spans="25:35" s="22" customFormat="1" ht="33" x14ac:dyDescent="0.45">
      <c r="Y142" s="278"/>
      <c r="AI142" s="295"/>
    </row>
    <row r="143" spans="25:35" s="22" customFormat="1" ht="33" x14ac:dyDescent="0.45">
      <c r="Y143" s="278"/>
      <c r="AI143" s="295"/>
    </row>
    <row r="144" spans="25:35" s="22" customFormat="1" ht="33" x14ac:dyDescent="0.45">
      <c r="Y144" s="278"/>
      <c r="AI144" s="295"/>
    </row>
    <row r="145" spans="25:35" s="22" customFormat="1" ht="33" x14ac:dyDescent="0.45">
      <c r="Y145" s="278"/>
      <c r="AI145" s="295"/>
    </row>
    <row r="146" spans="25:35" s="22" customFormat="1" ht="33" x14ac:dyDescent="0.45">
      <c r="Y146" s="278"/>
      <c r="AI146" s="295"/>
    </row>
    <row r="147" spans="25:35" s="22" customFormat="1" ht="33" x14ac:dyDescent="0.45">
      <c r="Y147" s="278"/>
      <c r="AI147" s="295"/>
    </row>
    <row r="148" spans="25:35" s="22" customFormat="1" ht="33" x14ac:dyDescent="0.45">
      <c r="Y148" s="278"/>
      <c r="AI148" s="295"/>
    </row>
    <row r="149" spans="25:35" s="22" customFormat="1" ht="33" x14ac:dyDescent="0.45">
      <c r="Y149" s="278"/>
      <c r="AI149" s="295"/>
    </row>
    <row r="150" spans="25:35" s="22" customFormat="1" ht="33" x14ac:dyDescent="0.45">
      <c r="Y150" s="278"/>
      <c r="AI150" s="295"/>
    </row>
    <row r="151" spans="25:35" s="22" customFormat="1" ht="33" x14ac:dyDescent="0.45">
      <c r="Y151" s="278"/>
      <c r="AI151" s="295"/>
    </row>
    <row r="152" spans="25:35" s="22" customFormat="1" ht="33" x14ac:dyDescent="0.45">
      <c r="Y152" s="278"/>
      <c r="AI152" s="295"/>
    </row>
    <row r="153" spans="25:35" s="22" customFormat="1" ht="33" x14ac:dyDescent="0.45">
      <c r="Y153" s="278"/>
      <c r="AI153" s="295"/>
    </row>
    <row r="154" spans="25:35" s="22" customFormat="1" ht="33" x14ac:dyDescent="0.45">
      <c r="Y154" s="278"/>
      <c r="AI154" s="295"/>
    </row>
    <row r="155" spans="25:35" s="22" customFormat="1" ht="33" x14ac:dyDescent="0.45">
      <c r="Y155" s="278"/>
      <c r="AI155" s="295"/>
    </row>
    <row r="156" spans="25:35" s="22" customFormat="1" ht="33" x14ac:dyDescent="0.45">
      <c r="Y156" s="278"/>
      <c r="AI156" s="295"/>
    </row>
    <row r="157" spans="25:35" s="22" customFormat="1" ht="33" x14ac:dyDescent="0.45">
      <c r="Y157" s="278"/>
      <c r="AI157" s="295"/>
    </row>
    <row r="158" spans="25:35" s="22" customFormat="1" ht="33" x14ac:dyDescent="0.45">
      <c r="Y158" s="278"/>
      <c r="AI158" s="295"/>
    </row>
    <row r="159" spans="25:35" s="22" customFormat="1" ht="33" x14ac:dyDescent="0.45">
      <c r="Y159" s="278"/>
      <c r="AI159" s="295"/>
    </row>
    <row r="160" spans="25:35" s="22" customFormat="1" ht="33" x14ac:dyDescent="0.45">
      <c r="Y160" s="278"/>
      <c r="AI160" s="295"/>
    </row>
    <row r="161" spans="25:35" s="22" customFormat="1" ht="33" x14ac:dyDescent="0.45">
      <c r="Y161" s="278"/>
      <c r="AI161" s="295"/>
    </row>
    <row r="162" spans="25:35" s="22" customFormat="1" ht="33" x14ac:dyDescent="0.45">
      <c r="Y162" s="278"/>
      <c r="AI162" s="295"/>
    </row>
    <row r="163" spans="25:35" s="22" customFormat="1" ht="33" x14ac:dyDescent="0.45">
      <c r="Y163" s="278"/>
      <c r="AI163" s="295"/>
    </row>
    <row r="164" spans="25:35" s="22" customFormat="1" ht="33" x14ac:dyDescent="0.45">
      <c r="Y164" s="278"/>
      <c r="AI164" s="295"/>
    </row>
    <row r="165" spans="25:35" s="22" customFormat="1" ht="33" x14ac:dyDescent="0.45">
      <c r="Y165" s="278"/>
      <c r="AI165" s="295"/>
    </row>
    <row r="166" spans="25:35" s="22" customFormat="1" ht="33" x14ac:dyDescent="0.45">
      <c r="Y166" s="278"/>
      <c r="AI166" s="295"/>
    </row>
    <row r="167" spans="25:35" s="22" customFormat="1" ht="33" x14ac:dyDescent="0.45">
      <c r="Y167" s="278"/>
      <c r="AI167" s="295"/>
    </row>
    <row r="168" spans="25:35" s="22" customFormat="1" ht="33" x14ac:dyDescent="0.45">
      <c r="Y168" s="278"/>
      <c r="AI168" s="295"/>
    </row>
    <row r="169" spans="25:35" s="22" customFormat="1" ht="33" x14ac:dyDescent="0.45">
      <c r="Y169" s="278"/>
      <c r="AI169" s="295"/>
    </row>
    <row r="170" spans="25:35" s="22" customFormat="1" ht="33" x14ac:dyDescent="0.45">
      <c r="Y170" s="278"/>
      <c r="AI170" s="295"/>
    </row>
    <row r="171" spans="25:35" s="22" customFormat="1" ht="33" x14ac:dyDescent="0.45">
      <c r="Y171" s="278"/>
      <c r="AI171" s="295"/>
    </row>
    <row r="172" spans="25:35" s="22" customFormat="1" ht="33" x14ac:dyDescent="0.45">
      <c r="Y172" s="278"/>
      <c r="AI172" s="295"/>
    </row>
    <row r="173" spans="25:35" s="22" customFormat="1" ht="33" x14ac:dyDescent="0.45">
      <c r="Y173" s="278"/>
      <c r="AI173" s="295"/>
    </row>
    <row r="174" spans="25:35" s="22" customFormat="1" ht="33" x14ac:dyDescent="0.45">
      <c r="Y174" s="278"/>
      <c r="AI174" s="295"/>
    </row>
    <row r="175" spans="25:35" s="22" customFormat="1" ht="33" x14ac:dyDescent="0.45">
      <c r="Y175" s="278"/>
      <c r="AI175" s="295"/>
    </row>
    <row r="176" spans="25:35" s="22" customFormat="1" ht="33" x14ac:dyDescent="0.45">
      <c r="Y176" s="278"/>
      <c r="AI176" s="295"/>
    </row>
    <row r="177" spans="25:35" s="22" customFormat="1" ht="33" x14ac:dyDescent="0.45">
      <c r="Y177" s="278"/>
      <c r="AI177" s="295"/>
    </row>
    <row r="178" spans="25:35" s="22" customFormat="1" ht="33" x14ac:dyDescent="0.45">
      <c r="Y178" s="278"/>
      <c r="AI178" s="295"/>
    </row>
    <row r="179" spans="25:35" s="22" customFormat="1" ht="33" x14ac:dyDescent="0.45">
      <c r="Y179" s="278"/>
      <c r="AI179" s="295"/>
    </row>
    <row r="180" spans="25:35" s="22" customFormat="1" ht="33" x14ac:dyDescent="0.45">
      <c r="Y180" s="278"/>
      <c r="AI180" s="295"/>
    </row>
    <row r="181" spans="25:35" s="22" customFormat="1" ht="33" x14ac:dyDescent="0.45">
      <c r="Y181" s="278"/>
      <c r="AI181" s="295"/>
    </row>
    <row r="182" spans="25:35" s="22" customFormat="1" ht="33" x14ac:dyDescent="0.45">
      <c r="Y182" s="278"/>
      <c r="AI182" s="295"/>
    </row>
    <row r="183" spans="25:35" s="22" customFormat="1" ht="33" x14ac:dyDescent="0.45">
      <c r="Y183" s="278"/>
      <c r="AI183" s="295"/>
    </row>
    <row r="184" spans="25:35" s="22" customFormat="1" ht="33" x14ac:dyDescent="0.45">
      <c r="Y184" s="278"/>
      <c r="AI184" s="295"/>
    </row>
    <row r="185" spans="25:35" s="22" customFormat="1" ht="33" x14ac:dyDescent="0.45">
      <c r="Y185" s="278"/>
      <c r="AI185" s="295"/>
    </row>
    <row r="186" spans="25:35" s="22" customFormat="1" ht="33" x14ac:dyDescent="0.45">
      <c r="Y186" s="278"/>
      <c r="AI186" s="295"/>
    </row>
    <row r="187" spans="25:35" s="22" customFormat="1" ht="33" x14ac:dyDescent="0.45">
      <c r="Y187" s="278"/>
      <c r="AI187" s="295"/>
    </row>
    <row r="188" spans="25:35" s="22" customFormat="1" ht="33" x14ac:dyDescent="0.45">
      <c r="Y188" s="278"/>
      <c r="AI188" s="295"/>
    </row>
    <row r="189" spans="25:35" s="22" customFormat="1" ht="33" x14ac:dyDescent="0.45">
      <c r="Y189" s="278"/>
      <c r="AI189" s="295"/>
    </row>
    <row r="190" spans="25:35" s="22" customFormat="1" ht="33" x14ac:dyDescent="0.45">
      <c r="Y190" s="278"/>
      <c r="AI190" s="295"/>
    </row>
    <row r="191" spans="25:35" s="22" customFormat="1" ht="33" x14ac:dyDescent="0.45">
      <c r="Y191" s="278"/>
      <c r="AI191" s="295"/>
    </row>
    <row r="192" spans="25:35" s="22" customFormat="1" ht="33" x14ac:dyDescent="0.45">
      <c r="Y192" s="278"/>
      <c r="AI192" s="295"/>
    </row>
    <row r="193" spans="25:35" s="22" customFormat="1" ht="33" x14ac:dyDescent="0.45">
      <c r="Y193" s="278"/>
      <c r="AI193" s="295"/>
    </row>
    <row r="194" spans="25:35" s="22" customFormat="1" ht="33" x14ac:dyDescent="0.45">
      <c r="Y194" s="278"/>
      <c r="AI194" s="295"/>
    </row>
    <row r="195" spans="25:35" s="22" customFormat="1" ht="33" x14ac:dyDescent="0.45">
      <c r="Y195" s="278"/>
      <c r="AI195" s="295"/>
    </row>
    <row r="196" spans="25:35" s="22" customFormat="1" ht="33" x14ac:dyDescent="0.45">
      <c r="Y196" s="278"/>
      <c r="AI196" s="295"/>
    </row>
    <row r="197" spans="25:35" s="22" customFormat="1" ht="33" x14ac:dyDescent="0.45">
      <c r="Y197" s="278"/>
      <c r="AI197" s="295"/>
    </row>
    <row r="198" spans="25:35" s="22" customFormat="1" ht="33" x14ac:dyDescent="0.45">
      <c r="Y198" s="278"/>
      <c r="AI198" s="295"/>
    </row>
    <row r="199" spans="25:35" s="22" customFormat="1" ht="33" x14ac:dyDescent="0.45">
      <c r="Y199" s="278"/>
      <c r="AI199" s="295"/>
    </row>
    <row r="200" spans="25:35" s="22" customFormat="1" ht="33" x14ac:dyDescent="0.45">
      <c r="Y200" s="278"/>
      <c r="AI200" s="295"/>
    </row>
    <row r="201" spans="25:35" s="22" customFormat="1" ht="33" x14ac:dyDescent="0.45">
      <c r="Y201" s="278"/>
      <c r="AI201" s="295"/>
    </row>
    <row r="202" spans="25:35" s="22" customFormat="1" ht="33" x14ac:dyDescent="0.45">
      <c r="Y202" s="278"/>
      <c r="AI202" s="295"/>
    </row>
    <row r="203" spans="25:35" s="22" customFormat="1" ht="33" x14ac:dyDescent="0.45">
      <c r="Y203" s="278"/>
      <c r="AI203" s="295"/>
    </row>
    <row r="204" spans="25:35" s="22" customFormat="1" ht="33" x14ac:dyDescent="0.45">
      <c r="Y204" s="278"/>
      <c r="AI204" s="295"/>
    </row>
    <row r="205" spans="25:35" s="22" customFormat="1" ht="33" x14ac:dyDescent="0.45">
      <c r="Y205" s="278"/>
      <c r="AI205" s="295"/>
    </row>
    <row r="206" spans="25:35" s="22" customFormat="1" ht="33" x14ac:dyDescent="0.45">
      <c r="Y206" s="278"/>
      <c r="AI206" s="295"/>
    </row>
    <row r="207" spans="25:35" s="22" customFormat="1" ht="33" x14ac:dyDescent="0.45">
      <c r="Y207" s="278"/>
      <c r="AI207" s="295"/>
    </row>
    <row r="208" spans="25:35" s="22" customFormat="1" ht="33" x14ac:dyDescent="0.45">
      <c r="Y208" s="278"/>
      <c r="AI208" s="295"/>
    </row>
    <row r="209" spans="25:35" s="22" customFormat="1" ht="33" x14ac:dyDescent="0.45">
      <c r="Y209" s="278"/>
      <c r="AI209" s="295"/>
    </row>
    <row r="210" spans="25:35" s="22" customFormat="1" ht="33" x14ac:dyDescent="0.45">
      <c r="Y210" s="278"/>
      <c r="AI210" s="295"/>
    </row>
    <row r="211" spans="25:35" s="22" customFormat="1" ht="33" x14ac:dyDescent="0.45">
      <c r="Y211" s="278"/>
      <c r="AI211" s="295"/>
    </row>
    <row r="212" spans="25:35" s="22" customFormat="1" ht="33" x14ac:dyDescent="0.45">
      <c r="Y212" s="278"/>
      <c r="AI212" s="295"/>
    </row>
    <row r="213" spans="25:35" s="22" customFormat="1" ht="33" x14ac:dyDescent="0.45">
      <c r="Y213" s="278"/>
      <c r="AI213" s="295"/>
    </row>
    <row r="214" spans="25:35" s="22" customFormat="1" ht="33" x14ac:dyDescent="0.45">
      <c r="Y214" s="278"/>
      <c r="AI214" s="295"/>
    </row>
    <row r="215" spans="25:35" s="22" customFormat="1" ht="33" x14ac:dyDescent="0.45">
      <c r="Y215" s="278"/>
      <c r="AI215" s="295"/>
    </row>
    <row r="216" spans="25:35" s="22" customFormat="1" ht="33" x14ac:dyDescent="0.45">
      <c r="Y216" s="278"/>
      <c r="AI216" s="295"/>
    </row>
    <row r="217" spans="25:35" s="22" customFormat="1" ht="33" x14ac:dyDescent="0.45">
      <c r="Y217" s="278"/>
      <c r="AI217" s="295"/>
    </row>
    <row r="218" spans="25:35" s="22" customFormat="1" ht="33" x14ac:dyDescent="0.45">
      <c r="Y218" s="278"/>
      <c r="AI218" s="295"/>
    </row>
    <row r="219" spans="25:35" s="22" customFormat="1" ht="33" x14ac:dyDescent="0.45">
      <c r="Y219" s="278"/>
      <c r="AI219" s="295"/>
    </row>
    <row r="220" spans="25:35" s="22" customFormat="1" ht="33" x14ac:dyDescent="0.45">
      <c r="Y220" s="278"/>
      <c r="AI220" s="295"/>
    </row>
    <row r="221" spans="25:35" s="22" customFormat="1" ht="33" x14ac:dyDescent="0.45">
      <c r="Y221" s="278"/>
      <c r="AI221" s="295"/>
    </row>
    <row r="222" spans="25:35" s="22" customFormat="1" ht="33" x14ac:dyDescent="0.45">
      <c r="Y222" s="278"/>
      <c r="AI222" s="295"/>
    </row>
    <row r="223" spans="25:35" s="22" customFormat="1" ht="33" x14ac:dyDescent="0.45">
      <c r="Y223" s="278"/>
      <c r="AI223" s="295"/>
    </row>
    <row r="224" spans="25:35" s="22" customFormat="1" ht="33" x14ac:dyDescent="0.45">
      <c r="Y224" s="278"/>
      <c r="AI224" s="295"/>
    </row>
    <row r="225" spans="25:35" s="22" customFormat="1" ht="33" x14ac:dyDescent="0.45">
      <c r="Y225" s="278"/>
      <c r="AI225" s="295"/>
    </row>
    <row r="226" spans="25:35" s="22" customFormat="1" ht="33" x14ac:dyDescent="0.45">
      <c r="Y226" s="278"/>
      <c r="AI226" s="295"/>
    </row>
    <row r="227" spans="25:35" s="22" customFormat="1" ht="33" x14ac:dyDescent="0.45">
      <c r="Y227" s="278"/>
      <c r="AI227" s="295"/>
    </row>
    <row r="228" spans="25:35" s="22" customFormat="1" ht="33" x14ac:dyDescent="0.45">
      <c r="Y228" s="278"/>
      <c r="AI228" s="295"/>
    </row>
    <row r="229" spans="25:35" s="22" customFormat="1" ht="33" x14ac:dyDescent="0.45">
      <c r="Y229" s="278"/>
      <c r="AI229" s="295"/>
    </row>
    <row r="230" spans="25:35" s="22" customFormat="1" ht="33" x14ac:dyDescent="0.45">
      <c r="Y230" s="278"/>
      <c r="AI230" s="295"/>
    </row>
    <row r="231" spans="25:35" s="22" customFormat="1" ht="33" x14ac:dyDescent="0.45">
      <c r="Y231" s="278"/>
      <c r="AI231" s="295"/>
    </row>
    <row r="232" spans="25:35" s="22" customFormat="1" ht="33" x14ac:dyDescent="0.45">
      <c r="Y232" s="278"/>
      <c r="AI232" s="295"/>
    </row>
    <row r="233" spans="25:35" s="22" customFormat="1" ht="33" x14ac:dyDescent="0.45">
      <c r="Y233" s="278"/>
      <c r="AI233" s="295"/>
    </row>
    <row r="234" spans="25:35" s="22" customFormat="1" ht="33" x14ac:dyDescent="0.45">
      <c r="Y234" s="278"/>
      <c r="AI234" s="295"/>
    </row>
    <row r="235" spans="25:35" s="22" customFormat="1" ht="33" x14ac:dyDescent="0.45">
      <c r="Y235" s="278"/>
      <c r="AI235" s="295"/>
    </row>
    <row r="236" spans="25:35" s="22" customFormat="1" ht="33" x14ac:dyDescent="0.45">
      <c r="Y236" s="278"/>
      <c r="AI236" s="295"/>
    </row>
    <row r="237" spans="25:35" s="22" customFormat="1" ht="33" x14ac:dyDescent="0.45">
      <c r="Y237" s="278"/>
      <c r="AI237" s="295"/>
    </row>
    <row r="238" spans="25:35" s="22" customFormat="1" ht="33" x14ac:dyDescent="0.45">
      <c r="Y238" s="278"/>
      <c r="AI238" s="295"/>
    </row>
    <row r="239" spans="25:35" s="22" customFormat="1" ht="33" x14ac:dyDescent="0.45">
      <c r="Y239" s="278"/>
      <c r="AI239" s="295"/>
    </row>
    <row r="240" spans="25:35" s="22" customFormat="1" ht="33" x14ac:dyDescent="0.45">
      <c r="Y240" s="278"/>
      <c r="AI240" s="295"/>
    </row>
    <row r="241" spans="25:35" s="22" customFormat="1" ht="33" x14ac:dyDescent="0.45">
      <c r="Y241" s="278"/>
      <c r="AI241" s="295"/>
    </row>
    <row r="242" spans="25:35" s="22" customFormat="1" ht="33" x14ac:dyDescent="0.45">
      <c r="Y242" s="278"/>
      <c r="AI242" s="295"/>
    </row>
    <row r="243" spans="25:35" s="22" customFormat="1" ht="33" x14ac:dyDescent="0.45">
      <c r="Y243" s="278"/>
      <c r="AI243" s="295"/>
    </row>
    <row r="244" spans="25:35" s="22" customFormat="1" ht="33" x14ac:dyDescent="0.45">
      <c r="Y244" s="278"/>
      <c r="AI244" s="295"/>
    </row>
    <row r="245" spans="25:35" s="22" customFormat="1" ht="33" x14ac:dyDescent="0.45">
      <c r="Y245" s="278"/>
      <c r="AI245" s="295"/>
    </row>
    <row r="246" spans="25:35" s="22" customFormat="1" ht="33" x14ac:dyDescent="0.45">
      <c r="Y246" s="278"/>
      <c r="AI246" s="295"/>
    </row>
    <row r="247" spans="25:35" s="22" customFormat="1" ht="33" x14ac:dyDescent="0.45">
      <c r="Y247" s="278"/>
      <c r="AI247" s="295"/>
    </row>
    <row r="248" spans="25:35" s="22" customFormat="1" ht="33" x14ac:dyDescent="0.45">
      <c r="Y248" s="278"/>
      <c r="AI248" s="295"/>
    </row>
    <row r="249" spans="25:35" s="22" customFormat="1" ht="33" x14ac:dyDescent="0.45">
      <c r="Y249" s="278"/>
      <c r="AI249" s="295"/>
    </row>
    <row r="250" spans="25:35" s="22" customFormat="1" ht="33" x14ac:dyDescent="0.45">
      <c r="Y250" s="278"/>
      <c r="AI250" s="295"/>
    </row>
    <row r="251" spans="25:35" s="22" customFormat="1" ht="33" x14ac:dyDescent="0.45">
      <c r="Y251" s="278"/>
      <c r="AI251" s="295"/>
    </row>
    <row r="252" spans="25:35" s="22" customFormat="1" ht="33" x14ac:dyDescent="0.45">
      <c r="Y252" s="278"/>
      <c r="AI252" s="295"/>
    </row>
    <row r="253" spans="25:35" s="22" customFormat="1" ht="33" x14ac:dyDescent="0.45">
      <c r="Y253" s="278"/>
      <c r="AI253" s="295"/>
    </row>
    <row r="254" spans="25:35" s="22" customFormat="1" ht="33" x14ac:dyDescent="0.45">
      <c r="Y254" s="278"/>
      <c r="AI254" s="295"/>
    </row>
    <row r="255" spans="25:35" s="22" customFormat="1" ht="33" x14ac:dyDescent="0.45">
      <c r="Y255" s="278"/>
      <c r="AI255" s="295"/>
    </row>
    <row r="256" spans="25:35" s="22" customFormat="1" ht="33" x14ac:dyDescent="0.45">
      <c r="Y256" s="278"/>
      <c r="AI256" s="295"/>
    </row>
    <row r="257" spans="25:35" s="22" customFormat="1" ht="33" x14ac:dyDescent="0.45">
      <c r="Y257" s="278"/>
      <c r="AI257" s="295"/>
    </row>
    <row r="258" spans="25:35" s="22" customFormat="1" ht="33" x14ac:dyDescent="0.45">
      <c r="Y258" s="278"/>
      <c r="AI258" s="295"/>
    </row>
    <row r="259" spans="25:35" s="22" customFormat="1" ht="33" x14ac:dyDescent="0.45">
      <c r="Y259" s="278"/>
      <c r="AI259" s="295"/>
    </row>
    <row r="260" spans="25:35" s="22" customFormat="1" ht="33" x14ac:dyDescent="0.45">
      <c r="Y260" s="278"/>
      <c r="AI260" s="295"/>
    </row>
    <row r="261" spans="25:35" s="22" customFormat="1" ht="33" x14ac:dyDescent="0.45">
      <c r="Y261" s="278"/>
      <c r="AI261" s="295"/>
    </row>
    <row r="262" spans="25:35" s="22" customFormat="1" ht="33" x14ac:dyDescent="0.45">
      <c r="Y262" s="278"/>
      <c r="AI262" s="295"/>
    </row>
    <row r="263" spans="25:35" s="22" customFormat="1" ht="33" x14ac:dyDescent="0.45">
      <c r="Y263" s="278"/>
      <c r="AI263" s="295"/>
    </row>
    <row r="264" spans="25:35" s="22" customFormat="1" ht="33" x14ac:dyDescent="0.45">
      <c r="Y264" s="278"/>
      <c r="AI264" s="295"/>
    </row>
    <row r="265" spans="25:35" s="22" customFormat="1" ht="33" x14ac:dyDescent="0.45">
      <c r="Y265" s="278"/>
      <c r="AI265" s="295"/>
    </row>
    <row r="266" spans="25:35" s="22" customFormat="1" ht="33" x14ac:dyDescent="0.45">
      <c r="Y266" s="278"/>
      <c r="AI266" s="295"/>
    </row>
    <row r="267" spans="25:35" s="22" customFormat="1" ht="33" x14ac:dyDescent="0.45">
      <c r="Y267" s="278"/>
      <c r="AI267" s="295"/>
    </row>
    <row r="268" spans="25:35" s="22" customFormat="1" ht="33" x14ac:dyDescent="0.45">
      <c r="Y268" s="278"/>
      <c r="AI268" s="295"/>
    </row>
    <row r="269" spans="25:35" s="22" customFormat="1" ht="33" x14ac:dyDescent="0.45">
      <c r="Y269" s="278"/>
      <c r="AI269" s="295"/>
    </row>
    <row r="270" spans="25:35" s="22" customFormat="1" ht="33" x14ac:dyDescent="0.45">
      <c r="Y270" s="278"/>
      <c r="AI270" s="295"/>
    </row>
    <row r="271" spans="25:35" s="22" customFormat="1" ht="33" x14ac:dyDescent="0.45">
      <c r="Y271" s="278"/>
      <c r="AI271" s="295"/>
    </row>
    <row r="272" spans="25:35" s="22" customFormat="1" ht="33" x14ac:dyDescent="0.45">
      <c r="Y272" s="278"/>
      <c r="AI272" s="295"/>
    </row>
    <row r="273" spans="25:35" s="22" customFormat="1" ht="33" x14ac:dyDescent="0.45">
      <c r="Y273" s="278"/>
      <c r="AI273" s="295"/>
    </row>
    <row r="274" spans="25:35" s="22" customFormat="1" ht="33" x14ac:dyDescent="0.45">
      <c r="Y274" s="278"/>
      <c r="AI274" s="295"/>
    </row>
    <row r="275" spans="25:35" s="22" customFormat="1" ht="33" x14ac:dyDescent="0.45">
      <c r="Y275" s="278"/>
      <c r="AI275" s="295"/>
    </row>
    <row r="276" spans="25:35" s="22" customFormat="1" ht="33" x14ac:dyDescent="0.45">
      <c r="Y276" s="278"/>
      <c r="AI276" s="295"/>
    </row>
    <row r="277" spans="25:35" s="22" customFormat="1" ht="33" x14ac:dyDescent="0.45">
      <c r="Y277" s="278"/>
      <c r="AI277" s="295"/>
    </row>
    <row r="278" spans="25:35" s="22" customFormat="1" ht="33" x14ac:dyDescent="0.45">
      <c r="Y278" s="278"/>
      <c r="AI278" s="295"/>
    </row>
    <row r="279" spans="25:35" s="22" customFormat="1" ht="33" x14ac:dyDescent="0.45">
      <c r="Y279" s="278"/>
      <c r="AI279" s="295"/>
    </row>
    <row r="280" spans="25:35" s="22" customFormat="1" ht="33" x14ac:dyDescent="0.45">
      <c r="Y280" s="278"/>
      <c r="AI280" s="295"/>
    </row>
    <row r="281" spans="25:35" s="22" customFormat="1" ht="33" x14ac:dyDescent="0.45">
      <c r="Y281" s="278"/>
      <c r="AI281" s="295"/>
    </row>
    <row r="282" spans="25:35" s="22" customFormat="1" ht="33" x14ac:dyDescent="0.45">
      <c r="Y282" s="278"/>
      <c r="AI282" s="295"/>
    </row>
    <row r="283" spans="25:35" s="22" customFormat="1" ht="33" x14ac:dyDescent="0.45">
      <c r="Y283" s="278"/>
      <c r="AI283" s="295"/>
    </row>
    <row r="284" spans="25:35" s="22" customFormat="1" ht="33" x14ac:dyDescent="0.45">
      <c r="Y284" s="278"/>
      <c r="AI284" s="295"/>
    </row>
    <row r="285" spans="25:35" s="22" customFormat="1" ht="33" x14ac:dyDescent="0.45">
      <c r="Y285" s="278"/>
      <c r="AI285" s="295"/>
    </row>
    <row r="286" spans="25:35" s="22" customFormat="1" ht="33" x14ac:dyDescent="0.45">
      <c r="Y286" s="278"/>
      <c r="AI286" s="295"/>
    </row>
    <row r="287" spans="25:35" s="22" customFormat="1" ht="33" x14ac:dyDescent="0.45">
      <c r="Y287" s="278"/>
      <c r="AI287" s="295"/>
    </row>
    <row r="288" spans="25:35" s="22" customFormat="1" ht="33" x14ac:dyDescent="0.45">
      <c r="Y288" s="278"/>
      <c r="AI288" s="295"/>
    </row>
    <row r="289" spans="25:35" s="22" customFormat="1" ht="33" x14ac:dyDescent="0.45">
      <c r="Y289" s="278"/>
      <c r="AI289" s="295"/>
    </row>
    <row r="290" spans="25:35" s="22" customFormat="1" ht="33" x14ac:dyDescent="0.45">
      <c r="Y290" s="278"/>
      <c r="AI290" s="295"/>
    </row>
    <row r="291" spans="25:35" s="22" customFormat="1" ht="33" x14ac:dyDescent="0.45">
      <c r="Y291" s="278"/>
      <c r="AI291" s="295"/>
    </row>
    <row r="292" spans="25:35" s="22" customFormat="1" ht="33" x14ac:dyDescent="0.45">
      <c r="Y292" s="278"/>
      <c r="AI292" s="295"/>
    </row>
    <row r="293" spans="25:35" s="22" customFormat="1" ht="33" x14ac:dyDescent="0.45">
      <c r="Y293" s="278"/>
      <c r="AI293" s="295"/>
    </row>
    <row r="294" spans="25:35" s="22" customFormat="1" ht="33" x14ac:dyDescent="0.45">
      <c r="Y294" s="278"/>
      <c r="AI294" s="295"/>
    </row>
    <row r="295" spans="25:35" s="22" customFormat="1" ht="33" x14ac:dyDescent="0.45">
      <c r="Y295" s="278"/>
      <c r="AI295" s="295"/>
    </row>
    <row r="296" spans="25:35" s="22" customFormat="1" ht="33" x14ac:dyDescent="0.45">
      <c r="Y296" s="278"/>
      <c r="AI296" s="295"/>
    </row>
    <row r="297" spans="25:35" s="22" customFormat="1" ht="33" x14ac:dyDescent="0.45">
      <c r="Y297" s="278"/>
      <c r="AI297" s="295"/>
    </row>
    <row r="298" spans="25:35" s="22" customFormat="1" ht="33" x14ac:dyDescent="0.45">
      <c r="Y298" s="278"/>
      <c r="AI298" s="295"/>
    </row>
    <row r="299" spans="25:35" s="22" customFormat="1" ht="33" x14ac:dyDescent="0.45">
      <c r="Y299" s="278"/>
      <c r="AI299" s="295"/>
    </row>
    <row r="300" spans="25:35" s="22" customFormat="1" ht="33" x14ac:dyDescent="0.45">
      <c r="Y300" s="278"/>
      <c r="AI300" s="295"/>
    </row>
    <row r="301" spans="25:35" s="22" customFormat="1" ht="33" x14ac:dyDescent="0.45">
      <c r="Y301" s="278"/>
      <c r="AI301" s="295"/>
    </row>
    <row r="302" spans="25:35" s="22" customFormat="1" ht="33" x14ac:dyDescent="0.45">
      <c r="Y302" s="278"/>
      <c r="AI302" s="295"/>
    </row>
    <row r="303" spans="25:35" s="22" customFormat="1" ht="33" x14ac:dyDescent="0.45">
      <c r="Y303" s="278"/>
      <c r="AI303" s="295"/>
    </row>
    <row r="304" spans="25:35" s="22" customFormat="1" ht="33" x14ac:dyDescent="0.45">
      <c r="Y304" s="278"/>
      <c r="AI304" s="295"/>
    </row>
    <row r="305" spans="25:35" s="22" customFormat="1" ht="33" x14ac:dyDescent="0.45">
      <c r="Y305" s="278"/>
      <c r="AI305" s="295"/>
    </row>
    <row r="306" spans="25:35" s="22" customFormat="1" ht="33" x14ac:dyDescent="0.45">
      <c r="Y306" s="278"/>
      <c r="AI306" s="295"/>
    </row>
    <row r="307" spans="25:35" s="22" customFormat="1" ht="33" x14ac:dyDescent="0.45">
      <c r="Y307" s="278"/>
      <c r="AI307" s="295"/>
    </row>
    <row r="308" spans="25:35" s="22" customFormat="1" ht="33" x14ac:dyDescent="0.45">
      <c r="Y308" s="278"/>
      <c r="AI308" s="295"/>
    </row>
    <row r="309" spans="25:35" s="22" customFormat="1" ht="33" x14ac:dyDescent="0.45">
      <c r="Y309" s="278"/>
      <c r="AI309" s="295"/>
    </row>
    <row r="310" spans="25:35" s="22" customFormat="1" ht="33" x14ac:dyDescent="0.45">
      <c r="Y310" s="278"/>
      <c r="AI310" s="295"/>
    </row>
    <row r="311" spans="25:35" s="22" customFormat="1" ht="33" x14ac:dyDescent="0.45">
      <c r="Y311" s="278"/>
      <c r="AI311" s="295"/>
    </row>
    <row r="312" spans="25:35" s="22" customFormat="1" ht="33" x14ac:dyDescent="0.45">
      <c r="Y312" s="278"/>
      <c r="AI312" s="295"/>
    </row>
    <row r="313" spans="25:35" s="22" customFormat="1" ht="33" x14ac:dyDescent="0.45">
      <c r="Y313" s="278"/>
      <c r="AI313" s="295"/>
    </row>
    <row r="314" spans="25:35" s="22" customFormat="1" ht="33" x14ac:dyDescent="0.45">
      <c r="Y314" s="278"/>
      <c r="AI314" s="295"/>
    </row>
    <row r="315" spans="25:35" s="22" customFormat="1" ht="33" x14ac:dyDescent="0.45">
      <c r="Y315" s="278"/>
      <c r="AI315" s="295"/>
    </row>
    <row r="316" spans="25:35" s="22" customFormat="1" ht="33" x14ac:dyDescent="0.45">
      <c r="Y316" s="278"/>
      <c r="AI316" s="295"/>
    </row>
    <row r="317" spans="25:35" s="22" customFormat="1" ht="33" x14ac:dyDescent="0.45">
      <c r="Y317" s="278"/>
      <c r="AI317" s="295"/>
    </row>
    <row r="318" spans="25:35" s="22" customFormat="1" ht="33" x14ac:dyDescent="0.45">
      <c r="Y318" s="278"/>
      <c r="AI318" s="295"/>
    </row>
    <row r="319" spans="25:35" s="22" customFormat="1" ht="33" x14ac:dyDescent="0.45">
      <c r="Y319" s="278"/>
      <c r="AI319" s="295"/>
    </row>
    <row r="320" spans="25:35" s="22" customFormat="1" ht="33" x14ac:dyDescent="0.45">
      <c r="Y320" s="278"/>
      <c r="AI320" s="295"/>
    </row>
    <row r="321" spans="25:35" s="22" customFormat="1" ht="33" x14ac:dyDescent="0.45">
      <c r="Y321" s="278"/>
      <c r="AI321" s="295"/>
    </row>
    <row r="322" spans="25:35" s="22" customFormat="1" ht="33" x14ac:dyDescent="0.45">
      <c r="Y322" s="278"/>
      <c r="AI322" s="295"/>
    </row>
    <row r="323" spans="25:35" s="22" customFormat="1" ht="33" x14ac:dyDescent="0.45">
      <c r="Y323" s="278"/>
      <c r="AI323" s="295"/>
    </row>
    <row r="324" spans="25:35" s="22" customFormat="1" ht="33" x14ac:dyDescent="0.45">
      <c r="Y324" s="278"/>
      <c r="AI324" s="295"/>
    </row>
    <row r="325" spans="25:35" s="22" customFormat="1" ht="33" x14ac:dyDescent="0.45">
      <c r="Y325" s="278"/>
      <c r="AI325" s="295"/>
    </row>
    <row r="326" spans="25:35" s="22" customFormat="1" ht="33" x14ac:dyDescent="0.45">
      <c r="Y326" s="278"/>
      <c r="AI326" s="295"/>
    </row>
    <row r="327" spans="25:35" s="22" customFormat="1" ht="33" x14ac:dyDescent="0.45">
      <c r="Y327" s="278"/>
      <c r="AI327" s="295"/>
    </row>
    <row r="328" spans="25:35" s="22" customFormat="1" ht="33" x14ac:dyDescent="0.45">
      <c r="Y328" s="278"/>
      <c r="AI328" s="295"/>
    </row>
    <row r="329" spans="25:35" s="22" customFormat="1" ht="33" x14ac:dyDescent="0.45">
      <c r="Y329" s="278"/>
      <c r="AI329" s="295"/>
    </row>
    <row r="330" spans="25:35" s="22" customFormat="1" ht="33" x14ac:dyDescent="0.45">
      <c r="Y330" s="278"/>
      <c r="AI330" s="295"/>
    </row>
    <row r="331" spans="25:35" s="22" customFormat="1" ht="33" x14ac:dyDescent="0.45">
      <c r="Y331" s="278"/>
      <c r="AI331" s="295"/>
    </row>
    <row r="332" spans="25:35" s="22" customFormat="1" ht="33" x14ac:dyDescent="0.45">
      <c r="Y332" s="278"/>
      <c r="AI332" s="295"/>
    </row>
    <row r="333" spans="25:35" s="22" customFormat="1" ht="33" x14ac:dyDescent="0.45">
      <c r="Y333" s="278"/>
      <c r="AI333" s="295"/>
    </row>
    <row r="334" spans="25:35" s="22" customFormat="1" ht="33" x14ac:dyDescent="0.45">
      <c r="Y334" s="278"/>
      <c r="AI334" s="295"/>
    </row>
    <row r="335" spans="25:35" s="22" customFormat="1" ht="33" x14ac:dyDescent="0.45">
      <c r="Y335" s="278"/>
      <c r="AI335" s="295"/>
    </row>
    <row r="336" spans="25:35" s="22" customFormat="1" ht="33" x14ac:dyDescent="0.45">
      <c r="Y336" s="278"/>
      <c r="AI336" s="295"/>
    </row>
    <row r="337" spans="25:35" s="22" customFormat="1" ht="33" x14ac:dyDescent="0.45">
      <c r="Y337" s="278"/>
      <c r="AI337" s="295"/>
    </row>
    <row r="338" spans="25:35" s="22" customFormat="1" ht="33" x14ac:dyDescent="0.45">
      <c r="Y338" s="278"/>
      <c r="AI338" s="295"/>
    </row>
    <row r="339" spans="25:35" s="22" customFormat="1" ht="33" x14ac:dyDescent="0.45">
      <c r="Y339" s="278"/>
      <c r="AI339" s="295"/>
    </row>
    <row r="340" spans="25:35" s="22" customFormat="1" ht="33" x14ac:dyDescent="0.45">
      <c r="Y340" s="278"/>
      <c r="AI340" s="295"/>
    </row>
    <row r="341" spans="25:35" s="22" customFormat="1" ht="33" x14ac:dyDescent="0.45">
      <c r="Y341" s="278"/>
      <c r="AI341" s="295"/>
    </row>
    <row r="342" spans="25:35" s="22" customFormat="1" ht="33" x14ac:dyDescent="0.45">
      <c r="Y342" s="278"/>
      <c r="AI342" s="295"/>
    </row>
    <row r="343" spans="25:35" s="22" customFormat="1" ht="33" x14ac:dyDescent="0.45">
      <c r="Y343" s="278"/>
      <c r="AI343" s="295"/>
    </row>
    <row r="344" spans="25:35" s="22" customFormat="1" ht="33" x14ac:dyDescent="0.45">
      <c r="Y344" s="278"/>
      <c r="AI344" s="295"/>
    </row>
    <row r="345" spans="25:35" s="22" customFormat="1" ht="33" x14ac:dyDescent="0.45">
      <c r="Y345" s="278"/>
      <c r="AI345" s="295"/>
    </row>
    <row r="346" spans="25:35" s="22" customFormat="1" ht="33" x14ac:dyDescent="0.45">
      <c r="Y346" s="278"/>
      <c r="AI346" s="295"/>
    </row>
    <row r="347" spans="25:35" s="22" customFormat="1" ht="33" x14ac:dyDescent="0.45">
      <c r="Y347" s="278"/>
      <c r="AI347" s="295"/>
    </row>
    <row r="348" spans="25:35" s="22" customFormat="1" ht="33" x14ac:dyDescent="0.45">
      <c r="Y348" s="278"/>
      <c r="AI348" s="295"/>
    </row>
    <row r="349" spans="25:35" s="22" customFormat="1" ht="33" x14ac:dyDescent="0.45">
      <c r="Y349" s="278"/>
      <c r="AI349" s="295"/>
    </row>
    <row r="350" spans="25:35" s="22" customFormat="1" ht="33" x14ac:dyDescent="0.45">
      <c r="Y350" s="278"/>
      <c r="AI350" s="295"/>
    </row>
    <row r="351" spans="25:35" s="22" customFormat="1" ht="33" x14ac:dyDescent="0.45">
      <c r="Y351" s="278"/>
      <c r="AI351" s="295"/>
    </row>
    <row r="352" spans="25:35" s="22" customFormat="1" ht="33" x14ac:dyDescent="0.45">
      <c r="Y352" s="278"/>
      <c r="AI352" s="295"/>
    </row>
    <row r="353" spans="25:35" s="22" customFormat="1" ht="33" x14ac:dyDescent="0.45">
      <c r="Y353" s="278"/>
      <c r="AI353" s="295"/>
    </row>
    <row r="354" spans="25:35" s="22" customFormat="1" ht="33" x14ac:dyDescent="0.45">
      <c r="Y354" s="278"/>
      <c r="AI354" s="295"/>
    </row>
    <row r="355" spans="25:35" s="22" customFormat="1" ht="33" x14ac:dyDescent="0.45">
      <c r="Y355" s="278"/>
      <c r="AI355" s="295"/>
    </row>
    <row r="356" spans="25:35" s="22" customFormat="1" ht="33" x14ac:dyDescent="0.45">
      <c r="Y356" s="278"/>
      <c r="AI356" s="295"/>
    </row>
    <row r="357" spans="25:35" s="22" customFormat="1" ht="33" x14ac:dyDescent="0.45">
      <c r="Y357" s="278"/>
      <c r="AI357" s="295"/>
    </row>
    <row r="358" spans="25:35" s="22" customFormat="1" ht="33" x14ac:dyDescent="0.45">
      <c r="Y358" s="278"/>
      <c r="AI358" s="295"/>
    </row>
    <row r="359" spans="25:35" s="22" customFormat="1" ht="33" x14ac:dyDescent="0.45">
      <c r="Y359" s="278"/>
      <c r="AI359" s="295"/>
    </row>
    <row r="360" spans="25:35" s="22" customFormat="1" ht="33" x14ac:dyDescent="0.45">
      <c r="Y360" s="278"/>
      <c r="AI360" s="295"/>
    </row>
    <row r="361" spans="25:35" s="22" customFormat="1" ht="33" x14ac:dyDescent="0.45">
      <c r="Y361" s="278"/>
      <c r="AI361" s="295"/>
    </row>
    <row r="362" spans="25:35" s="22" customFormat="1" ht="33" x14ac:dyDescent="0.45">
      <c r="Y362" s="278"/>
      <c r="AI362" s="295"/>
    </row>
    <row r="363" spans="25:35" s="22" customFormat="1" ht="33" x14ac:dyDescent="0.45">
      <c r="Y363" s="278"/>
      <c r="AI363" s="295"/>
    </row>
    <row r="364" spans="25:35" s="22" customFormat="1" ht="33" x14ac:dyDescent="0.45">
      <c r="Y364" s="278"/>
      <c r="AI364" s="295"/>
    </row>
    <row r="365" spans="25:35" s="22" customFormat="1" ht="33" x14ac:dyDescent="0.45">
      <c r="Y365" s="278"/>
      <c r="AI365" s="295"/>
    </row>
    <row r="366" spans="25:35" s="22" customFormat="1" ht="33" x14ac:dyDescent="0.45">
      <c r="Y366" s="278"/>
      <c r="AI366" s="295"/>
    </row>
    <row r="367" spans="25:35" s="22" customFormat="1" ht="33" x14ac:dyDescent="0.45">
      <c r="Y367" s="278"/>
      <c r="AI367" s="295"/>
    </row>
    <row r="368" spans="25:35" s="22" customFormat="1" ht="33" x14ac:dyDescent="0.45">
      <c r="Y368" s="278"/>
      <c r="AI368" s="295"/>
    </row>
    <row r="369" spans="25:35" s="22" customFormat="1" ht="33" x14ac:dyDescent="0.45">
      <c r="Y369" s="278"/>
      <c r="AI369" s="295"/>
    </row>
    <row r="370" spans="25:35" s="22" customFormat="1" ht="33" x14ac:dyDescent="0.45">
      <c r="Y370" s="278"/>
      <c r="AI370" s="295"/>
    </row>
    <row r="371" spans="25:35" s="22" customFormat="1" ht="33" x14ac:dyDescent="0.45">
      <c r="Y371" s="278"/>
      <c r="AI371" s="295"/>
    </row>
    <row r="372" spans="25:35" s="22" customFormat="1" ht="33" x14ac:dyDescent="0.45">
      <c r="Y372" s="278"/>
      <c r="AI372" s="295"/>
    </row>
    <row r="373" spans="25:35" s="22" customFormat="1" ht="33" x14ac:dyDescent="0.45">
      <c r="Y373" s="278"/>
      <c r="AI373" s="295"/>
    </row>
    <row r="374" spans="25:35" s="22" customFormat="1" ht="33" x14ac:dyDescent="0.45">
      <c r="Y374" s="278"/>
      <c r="AI374" s="295"/>
    </row>
    <row r="375" spans="25:35" s="22" customFormat="1" ht="33" x14ac:dyDescent="0.45">
      <c r="Y375" s="278"/>
      <c r="AI375" s="295"/>
    </row>
    <row r="376" spans="25:35" s="22" customFormat="1" ht="33" x14ac:dyDescent="0.45">
      <c r="Y376" s="278"/>
      <c r="AI376" s="295"/>
    </row>
    <row r="377" spans="25:35" s="22" customFormat="1" ht="33" x14ac:dyDescent="0.45">
      <c r="Y377" s="278"/>
      <c r="AI377" s="295"/>
    </row>
    <row r="378" spans="25:35" s="22" customFormat="1" ht="33" x14ac:dyDescent="0.45">
      <c r="Y378" s="278"/>
      <c r="AI378" s="295"/>
    </row>
    <row r="379" spans="25:35" s="22" customFormat="1" ht="33" x14ac:dyDescent="0.45">
      <c r="Y379" s="278"/>
      <c r="AI379" s="295"/>
    </row>
    <row r="380" spans="25:35" s="22" customFormat="1" ht="33" x14ac:dyDescent="0.45">
      <c r="Y380" s="278"/>
      <c r="AI380" s="295"/>
    </row>
    <row r="381" spans="25:35" s="22" customFormat="1" ht="33" x14ac:dyDescent="0.45">
      <c r="Y381" s="278"/>
      <c r="AI381" s="295"/>
    </row>
    <row r="382" spans="25:35" s="22" customFormat="1" ht="33" x14ac:dyDescent="0.45">
      <c r="Y382" s="278"/>
      <c r="AI382" s="295"/>
    </row>
    <row r="383" spans="25:35" s="22" customFormat="1" ht="33" x14ac:dyDescent="0.45">
      <c r="Y383" s="278"/>
      <c r="AI383" s="295"/>
    </row>
    <row r="384" spans="25:35" s="22" customFormat="1" ht="33" x14ac:dyDescent="0.45">
      <c r="Y384" s="278"/>
      <c r="AI384" s="295"/>
    </row>
    <row r="385" spans="25:35" s="22" customFormat="1" ht="33" x14ac:dyDescent="0.45">
      <c r="Y385" s="278"/>
      <c r="AI385" s="295"/>
    </row>
    <row r="386" spans="25:35" s="22" customFormat="1" ht="33" x14ac:dyDescent="0.45">
      <c r="Y386" s="278"/>
      <c r="AI386" s="295"/>
    </row>
    <row r="387" spans="25:35" s="22" customFormat="1" ht="33" x14ac:dyDescent="0.45">
      <c r="Y387" s="278"/>
      <c r="AI387" s="295"/>
    </row>
    <row r="388" spans="25:35" s="22" customFormat="1" ht="33" x14ac:dyDescent="0.45">
      <c r="Y388" s="278"/>
      <c r="AI388" s="295"/>
    </row>
    <row r="389" spans="25:35" s="22" customFormat="1" ht="33" x14ac:dyDescent="0.45">
      <c r="Y389" s="278"/>
      <c r="AI389" s="295"/>
    </row>
    <row r="390" spans="25:35" s="22" customFormat="1" ht="33" x14ac:dyDescent="0.45">
      <c r="Y390" s="278"/>
      <c r="AI390" s="295"/>
    </row>
    <row r="391" spans="25:35" s="22" customFormat="1" ht="33" x14ac:dyDescent="0.45">
      <c r="Y391" s="278"/>
      <c r="AI391" s="295"/>
    </row>
    <row r="392" spans="25:35" s="22" customFormat="1" ht="33" x14ac:dyDescent="0.45">
      <c r="Y392" s="278"/>
      <c r="AI392" s="295"/>
    </row>
    <row r="393" spans="25:35" s="22" customFormat="1" ht="33" x14ac:dyDescent="0.45">
      <c r="Y393" s="278"/>
      <c r="AI393" s="295"/>
    </row>
    <row r="394" spans="25:35" s="22" customFormat="1" ht="33" x14ac:dyDescent="0.45">
      <c r="Y394" s="278"/>
      <c r="AI394" s="295"/>
    </row>
    <row r="395" spans="25:35" s="22" customFormat="1" ht="33" x14ac:dyDescent="0.45">
      <c r="Y395" s="278"/>
      <c r="AI395" s="295"/>
    </row>
    <row r="396" spans="25:35" s="22" customFormat="1" ht="33" x14ac:dyDescent="0.45">
      <c r="Y396" s="278"/>
      <c r="AI396" s="295"/>
    </row>
    <row r="397" spans="25:35" s="22" customFormat="1" ht="33" x14ac:dyDescent="0.45">
      <c r="Y397" s="278"/>
      <c r="AI397" s="295"/>
    </row>
    <row r="398" spans="25:35" s="22" customFormat="1" ht="33" x14ac:dyDescent="0.45">
      <c r="Y398" s="278"/>
      <c r="AI398" s="295"/>
    </row>
    <row r="399" spans="25:35" s="22" customFormat="1" ht="33" x14ac:dyDescent="0.45">
      <c r="Y399" s="278"/>
      <c r="AI399" s="295"/>
    </row>
    <row r="400" spans="25:35" s="22" customFormat="1" ht="33" x14ac:dyDescent="0.45">
      <c r="Y400" s="278"/>
      <c r="AI400" s="295"/>
    </row>
    <row r="401" spans="25:35" s="22" customFormat="1" ht="33" x14ac:dyDescent="0.45">
      <c r="Y401" s="278"/>
      <c r="AI401" s="295"/>
    </row>
    <row r="402" spans="25:35" s="22" customFormat="1" ht="33" x14ac:dyDescent="0.45">
      <c r="Y402" s="278"/>
      <c r="AI402" s="295"/>
    </row>
    <row r="403" spans="25:35" s="22" customFormat="1" ht="33" x14ac:dyDescent="0.45">
      <c r="Y403" s="278"/>
      <c r="AI403" s="295"/>
    </row>
    <row r="404" spans="25:35" s="22" customFormat="1" ht="33" x14ac:dyDescent="0.45">
      <c r="Y404" s="278"/>
      <c r="AI404" s="295"/>
    </row>
    <row r="405" spans="25:35" s="22" customFormat="1" ht="33" x14ac:dyDescent="0.45">
      <c r="Y405" s="278"/>
      <c r="AI405" s="295"/>
    </row>
    <row r="406" spans="25:35" s="22" customFormat="1" ht="33" x14ac:dyDescent="0.45">
      <c r="Y406" s="278"/>
      <c r="AI406" s="295"/>
    </row>
    <row r="407" spans="25:35" s="22" customFormat="1" ht="33" x14ac:dyDescent="0.45">
      <c r="Y407" s="278"/>
      <c r="AI407" s="295"/>
    </row>
    <row r="408" spans="25:35" s="22" customFormat="1" ht="33" x14ac:dyDescent="0.45">
      <c r="Y408" s="278"/>
      <c r="AI408" s="295"/>
    </row>
    <row r="409" spans="25:35" s="22" customFormat="1" ht="33" x14ac:dyDescent="0.45">
      <c r="Y409" s="278"/>
      <c r="AI409" s="295"/>
    </row>
    <row r="410" spans="25:35" s="22" customFormat="1" ht="33" x14ac:dyDescent="0.45">
      <c r="Y410" s="278"/>
      <c r="AI410" s="295"/>
    </row>
    <row r="411" spans="25:35" s="22" customFormat="1" ht="33" x14ac:dyDescent="0.45">
      <c r="Y411" s="278"/>
      <c r="AI411" s="295"/>
    </row>
    <row r="412" spans="25:35" s="22" customFormat="1" ht="33" x14ac:dyDescent="0.45">
      <c r="Y412" s="278"/>
      <c r="AI412" s="295"/>
    </row>
    <row r="413" spans="25:35" s="22" customFormat="1" ht="33" x14ac:dyDescent="0.45">
      <c r="Y413" s="278"/>
      <c r="AI413" s="295"/>
    </row>
    <row r="414" spans="25:35" s="22" customFormat="1" ht="33" x14ac:dyDescent="0.45">
      <c r="Y414" s="278"/>
      <c r="AI414" s="295"/>
    </row>
    <row r="415" spans="25:35" s="22" customFormat="1" ht="33" x14ac:dyDescent="0.45">
      <c r="Y415" s="278"/>
      <c r="AI415" s="295"/>
    </row>
    <row r="416" spans="25:35" s="22" customFormat="1" ht="33" x14ac:dyDescent="0.45">
      <c r="Y416" s="278"/>
      <c r="AI416" s="295"/>
    </row>
    <row r="417" spans="25:35" s="22" customFormat="1" ht="33" x14ac:dyDescent="0.45">
      <c r="Y417" s="278"/>
      <c r="AI417" s="295"/>
    </row>
    <row r="418" spans="25:35" s="22" customFormat="1" ht="33" x14ac:dyDescent="0.45">
      <c r="Y418" s="278"/>
      <c r="AI418" s="295"/>
    </row>
    <row r="419" spans="25:35" s="22" customFormat="1" ht="33" x14ac:dyDescent="0.45">
      <c r="Y419" s="278"/>
      <c r="AI419" s="295"/>
    </row>
    <row r="420" spans="25:35" s="22" customFormat="1" ht="33" x14ac:dyDescent="0.45">
      <c r="Y420" s="278"/>
      <c r="AI420" s="295"/>
    </row>
    <row r="421" spans="25:35" s="22" customFormat="1" ht="33" x14ac:dyDescent="0.45">
      <c r="Y421" s="278"/>
      <c r="AI421" s="295"/>
    </row>
    <row r="422" spans="25:35" s="22" customFormat="1" ht="33" x14ac:dyDescent="0.45">
      <c r="Y422" s="278"/>
      <c r="AI422" s="295"/>
    </row>
    <row r="423" spans="25:35" s="22" customFormat="1" ht="33" x14ac:dyDescent="0.45">
      <c r="Y423" s="278"/>
      <c r="AI423" s="295"/>
    </row>
    <row r="424" spans="25:35" s="22" customFormat="1" ht="33" x14ac:dyDescent="0.45">
      <c r="Y424" s="278"/>
      <c r="AI424" s="295"/>
    </row>
    <row r="425" spans="25:35" s="22" customFormat="1" ht="33" x14ac:dyDescent="0.45">
      <c r="Y425" s="278"/>
      <c r="AI425" s="295"/>
    </row>
    <row r="426" spans="25:35" s="22" customFormat="1" ht="33" x14ac:dyDescent="0.45">
      <c r="Y426" s="278"/>
      <c r="AI426" s="295"/>
    </row>
    <row r="427" spans="25:35" s="22" customFormat="1" ht="33" x14ac:dyDescent="0.45">
      <c r="Y427" s="278"/>
      <c r="AI427" s="295"/>
    </row>
    <row r="428" spans="25:35" s="22" customFormat="1" ht="33" x14ac:dyDescent="0.45">
      <c r="Y428" s="278"/>
      <c r="AI428" s="295"/>
    </row>
    <row r="429" spans="25:35" s="22" customFormat="1" ht="33" x14ac:dyDescent="0.45">
      <c r="Y429" s="278"/>
      <c r="AI429" s="295"/>
    </row>
    <row r="430" spans="25:35" s="22" customFormat="1" ht="33" x14ac:dyDescent="0.45">
      <c r="Y430" s="278"/>
      <c r="AI430" s="295"/>
    </row>
    <row r="431" spans="25:35" s="22" customFormat="1" ht="33" x14ac:dyDescent="0.45">
      <c r="Y431" s="278"/>
      <c r="AI431" s="295"/>
    </row>
    <row r="432" spans="25:35" s="22" customFormat="1" ht="33" x14ac:dyDescent="0.45">
      <c r="Y432" s="278"/>
      <c r="AI432" s="295"/>
    </row>
    <row r="433" spans="25:35" s="22" customFormat="1" ht="33" x14ac:dyDescent="0.45">
      <c r="Y433" s="278"/>
      <c r="AI433" s="295"/>
    </row>
    <row r="434" spans="25:35" s="22" customFormat="1" ht="33" x14ac:dyDescent="0.45">
      <c r="Y434" s="278"/>
      <c r="AI434" s="295"/>
    </row>
    <row r="435" spans="25:35" s="22" customFormat="1" ht="33" x14ac:dyDescent="0.45">
      <c r="Y435" s="278"/>
      <c r="AI435" s="295"/>
    </row>
    <row r="436" spans="25:35" s="22" customFormat="1" ht="33" x14ac:dyDescent="0.45">
      <c r="Y436" s="278"/>
      <c r="AI436" s="295"/>
    </row>
    <row r="437" spans="25:35" s="22" customFormat="1" ht="33" x14ac:dyDescent="0.45">
      <c r="Y437" s="278"/>
      <c r="AI437" s="295"/>
    </row>
    <row r="438" spans="25:35" s="22" customFormat="1" ht="33" x14ac:dyDescent="0.45">
      <c r="Y438" s="278"/>
      <c r="AI438" s="295"/>
    </row>
    <row r="439" spans="25:35" s="22" customFormat="1" ht="33" x14ac:dyDescent="0.45">
      <c r="Y439" s="278"/>
      <c r="AI439" s="295"/>
    </row>
    <row r="440" spans="25:35" s="22" customFormat="1" ht="33" x14ac:dyDescent="0.45">
      <c r="Y440" s="278"/>
      <c r="AI440" s="295"/>
    </row>
    <row r="441" spans="25:35" s="22" customFormat="1" ht="33" x14ac:dyDescent="0.45">
      <c r="Y441" s="278"/>
      <c r="AI441" s="295"/>
    </row>
    <row r="442" spans="25:35" s="22" customFormat="1" ht="33" x14ac:dyDescent="0.45">
      <c r="Y442" s="278"/>
      <c r="AI442" s="295"/>
    </row>
    <row r="443" spans="25:35" s="22" customFormat="1" ht="33" x14ac:dyDescent="0.45">
      <c r="Y443" s="278"/>
      <c r="AI443" s="295"/>
    </row>
    <row r="444" spans="25:35" s="22" customFormat="1" ht="33" x14ac:dyDescent="0.45">
      <c r="Y444" s="278"/>
      <c r="AI444" s="295"/>
    </row>
    <row r="445" spans="25:35" s="22" customFormat="1" ht="33" x14ac:dyDescent="0.45">
      <c r="Y445" s="278"/>
      <c r="AI445" s="295"/>
    </row>
    <row r="446" spans="25:35" s="22" customFormat="1" ht="33" x14ac:dyDescent="0.45">
      <c r="Y446" s="278"/>
      <c r="AI446" s="295"/>
    </row>
    <row r="447" spans="25:35" s="22" customFormat="1" ht="33" x14ac:dyDescent="0.45">
      <c r="Y447" s="278"/>
      <c r="AI447" s="295"/>
    </row>
    <row r="448" spans="25:35" s="22" customFormat="1" ht="33" x14ac:dyDescent="0.45">
      <c r="Y448" s="278"/>
      <c r="AI448" s="295"/>
    </row>
    <row r="449" spans="25:35" s="22" customFormat="1" ht="33" x14ac:dyDescent="0.45">
      <c r="Y449" s="278"/>
      <c r="AI449" s="295"/>
    </row>
    <row r="450" spans="25:35" s="22" customFormat="1" ht="33" x14ac:dyDescent="0.45">
      <c r="Y450" s="278"/>
      <c r="AI450" s="295"/>
    </row>
    <row r="451" spans="25:35" s="22" customFormat="1" ht="33" x14ac:dyDescent="0.45">
      <c r="Y451" s="278"/>
      <c r="AI451" s="295"/>
    </row>
    <row r="452" spans="25:35" s="22" customFormat="1" ht="33" x14ac:dyDescent="0.45">
      <c r="Y452" s="278"/>
      <c r="AI452" s="295"/>
    </row>
    <row r="453" spans="25:35" s="22" customFormat="1" ht="33" x14ac:dyDescent="0.45">
      <c r="Y453" s="278"/>
      <c r="AI453" s="295"/>
    </row>
    <row r="454" spans="25:35" s="22" customFormat="1" ht="33" x14ac:dyDescent="0.45">
      <c r="Y454" s="278"/>
      <c r="AI454" s="295"/>
    </row>
    <row r="455" spans="25:35" s="22" customFormat="1" ht="33" x14ac:dyDescent="0.45">
      <c r="Y455" s="278"/>
      <c r="AI455" s="295"/>
    </row>
    <row r="456" spans="25:35" s="22" customFormat="1" ht="33" x14ac:dyDescent="0.45">
      <c r="Y456" s="278"/>
      <c r="AI456" s="295"/>
    </row>
    <row r="457" spans="25:35" s="22" customFormat="1" ht="33" x14ac:dyDescent="0.45">
      <c r="Y457" s="278"/>
      <c r="AI457" s="295"/>
    </row>
    <row r="458" spans="25:35" s="22" customFormat="1" ht="33" x14ac:dyDescent="0.45">
      <c r="Y458" s="278"/>
      <c r="AI458" s="295"/>
    </row>
    <row r="459" spans="25:35" s="22" customFormat="1" ht="33" x14ac:dyDescent="0.45">
      <c r="Y459" s="278"/>
      <c r="AI459" s="295"/>
    </row>
    <row r="460" spans="25:35" s="22" customFormat="1" ht="33" x14ac:dyDescent="0.45">
      <c r="Y460" s="278"/>
      <c r="AI460" s="295"/>
    </row>
    <row r="461" spans="25:35" s="22" customFormat="1" ht="33" x14ac:dyDescent="0.45">
      <c r="Y461" s="278"/>
      <c r="AI461" s="295"/>
    </row>
    <row r="462" spans="25:35" s="22" customFormat="1" ht="33" x14ac:dyDescent="0.45">
      <c r="Y462" s="278"/>
      <c r="AI462" s="295"/>
    </row>
    <row r="463" spans="25:35" s="22" customFormat="1" ht="33" x14ac:dyDescent="0.45">
      <c r="Y463" s="278"/>
      <c r="AI463" s="295"/>
    </row>
    <row r="464" spans="25:35" s="22" customFormat="1" ht="33" x14ac:dyDescent="0.45">
      <c r="Y464" s="278"/>
      <c r="AI464" s="295"/>
    </row>
    <row r="465" spans="25:35" s="22" customFormat="1" ht="33" x14ac:dyDescent="0.45">
      <c r="Y465" s="278"/>
      <c r="AI465" s="295"/>
    </row>
    <row r="466" spans="25:35" s="22" customFormat="1" ht="33" x14ac:dyDescent="0.45">
      <c r="Y466" s="278"/>
      <c r="AI466" s="295"/>
    </row>
  </sheetData>
  <mergeCells count="59">
    <mergeCell ref="B2:AB2"/>
    <mergeCell ref="B3:AI3"/>
    <mergeCell ref="B4:E4"/>
    <mergeCell ref="F4:AI4"/>
    <mergeCell ref="B5:E5"/>
    <mergeCell ref="F5:AI5"/>
    <mergeCell ref="O8:O13"/>
    <mergeCell ref="B6:E6"/>
    <mergeCell ref="F6:AI6"/>
    <mergeCell ref="B7:B13"/>
    <mergeCell ref="C7:E7"/>
    <mergeCell ref="F7:T7"/>
    <mergeCell ref="V7:AI8"/>
    <mergeCell ref="C8:C13"/>
    <mergeCell ref="D8:D13"/>
    <mergeCell ref="E8:E13"/>
    <mergeCell ref="F8:F13"/>
    <mergeCell ref="G8:G13"/>
    <mergeCell ref="H8:H13"/>
    <mergeCell ref="I8:I13"/>
    <mergeCell ref="J8:M12"/>
    <mergeCell ref="N8:N13"/>
    <mergeCell ref="P8:P13"/>
    <mergeCell ref="Q8:T12"/>
    <mergeCell ref="U8:U13"/>
    <mergeCell ref="V9:V13"/>
    <mergeCell ref="W9:W13"/>
    <mergeCell ref="AG9:AH10"/>
    <mergeCell ref="AI9:AI13"/>
    <mergeCell ref="X10:X13"/>
    <mergeCell ref="Y10:Y13"/>
    <mergeCell ref="Z10:Z13"/>
    <mergeCell ref="AG11:AG13"/>
    <mergeCell ref="AH11:AH13"/>
    <mergeCell ref="X9:Y9"/>
    <mergeCell ref="AD12:AF12"/>
    <mergeCell ref="AA9:AA13"/>
    <mergeCell ref="AB9:AB13"/>
    <mergeCell ref="AC9:AF11"/>
    <mergeCell ref="V28:V31"/>
    <mergeCell ref="W28:W31"/>
    <mergeCell ref="W32:W35"/>
    <mergeCell ref="V32:V35"/>
    <mergeCell ref="AA37:AA39"/>
    <mergeCell ref="V37:V40"/>
    <mergeCell ref="W37:W39"/>
    <mergeCell ref="X37:X39"/>
    <mergeCell ref="Y37:Y39"/>
    <mergeCell ref="Z37:Z39"/>
    <mergeCell ref="AG37:AG40"/>
    <mergeCell ref="AH37:AH40"/>
    <mergeCell ref="V41:V42"/>
    <mergeCell ref="AG41:AG42"/>
    <mergeCell ref="AH41:AH42"/>
    <mergeCell ref="AB37:AB39"/>
    <mergeCell ref="AC37:AC39"/>
    <mergeCell ref="AD37:AD39"/>
    <mergeCell ref="AE37:AE39"/>
    <mergeCell ref="AF37:AF39"/>
  </mergeCells>
  <phoneticPr fontId="56"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CDE6B-A2DC-47D7-AE30-770A2409AE0C}">
  <sheetPr>
    <tabColor theme="5" tint="0.39997558519241921"/>
  </sheetPr>
  <dimension ref="A2:H46"/>
  <sheetViews>
    <sheetView workbookViewId="0">
      <selection activeCell="K7" sqref="K7"/>
    </sheetView>
  </sheetViews>
  <sheetFormatPr baseColWidth="10" defaultColWidth="11.42578125" defaultRowHeight="15" x14ac:dyDescent="0.25"/>
  <cols>
    <col min="1" max="1" width="27.42578125" customWidth="1"/>
    <col min="2" max="2" width="24.42578125" customWidth="1"/>
    <col min="3" max="3" width="17.28515625" customWidth="1"/>
    <col min="4" max="4" width="14.28515625" customWidth="1"/>
    <col min="5" max="5" width="16.85546875" customWidth="1"/>
    <col min="6" max="6" width="40.42578125" customWidth="1"/>
    <col min="7" max="7" width="27.85546875" customWidth="1"/>
  </cols>
  <sheetData>
    <row r="2" spans="1:8" ht="23.25" x14ac:dyDescent="0.35">
      <c r="A2" s="525" t="s">
        <v>595</v>
      </c>
      <c r="B2" s="526"/>
      <c r="C2" s="526"/>
      <c r="D2" s="526"/>
      <c r="E2" s="526"/>
      <c r="F2" s="526"/>
      <c r="G2" s="526"/>
      <c r="H2" s="526"/>
    </row>
    <row r="3" spans="1:8" ht="16.5" thickBot="1" x14ac:dyDescent="0.3">
      <c r="A3" s="527" t="s">
        <v>596</v>
      </c>
      <c r="B3" s="528"/>
      <c r="C3" s="528"/>
      <c r="D3" s="528"/>
      <c r="E3" s="528"/>
      <c r="F3" s="528"/>
      <c r="G3" s="528"/>
      <c r="H3" s="528"/>
    </row>
    <row r="4" spans="1:8" ht="26.25" thickBot="1" x14ac:dyDescent="0.3">
      <c r="A4" s="122" t="s">
        <v>439</v>
      </c>
      <c r="B4" s="123" t="s">
        <v>440</v>
      </c>
      <c r="C4" s="123" t="s">
        <v>441</v>
      </c>
      <c r="D4" s="123" t="s">
        <v>442</v>
      </c>
      <c r="E4" s="123" t="s">
        <v>443</v>
      </c>
      <c r="F4" s="123" t="s">
        <v>444</v>
      </c>
      <c r="G4" s="133" t="s">
        <v>445</v>
      </c>
      <c r="H4" s="215" t="s">
        <v>446</v>
      </c>
    </row>
    <row r="5" spans="1:8" ht="73.5" customHeight="1" x14ac:dyDescent="0.25">
      <c r="A5" s="134" t="str">
        <f>+'[1]Anexo 1 MAPP'!M28</f>
        <v>Atención de solicitudes de permisos  a personas fisicas y/o juridicas para el desarrollo de actividades deportivas recreativas y culturales</v>
      </c>
      <c r="B5" s="221" t="s">
        <v>597</v>
      </c>
      <c r="C5" s="125" t="s">
        <v>515</v>
      </c>
      <c r="D5" s="125" t="s">
        <v>513</v>
      </c>
      <c r="E5" s="125" t="s">
        <v>465</v>
      </c>
      <c r="F5" s="135" t="s">
        <v>598</v>
      </c>
      <c r="G5" s="219"/>
      <c r="H5" s="234" t="s">
        <v>599</v>
      </c>
    </row>
    <row r="6" spans="1:8" ht="102" x14ac:dyDescent="0.25">
      <c r="A6" s="136" t="s">
        <v>600</v>
      </c>
      <c r="B6" s="222" t="s">
        <v>601</v>
      </c>
      <c r="C6" s="129" t="s">
        <v>515</v>
      </c>
      <c r="D6" s="129" t="s">
        <v>502</v>
      </c>
      <c r="E6" s="129" t="s">
        <v>465</v>
      </c>
      <c r="F6" s="137" t="s">
        <v>602</v>
      </c>
      <c r="G6" s="220"/>
      <c r="H6" s="234" t="s">
        <v>603</v>
      </c>
    </row>
    <row r="7" spans="1:8" ht="63.75" x14ac:dyDescent="0.25">
      <c r="A7" s="136" t="s">
        <v>604</v>
      </c>
      <c r="B7" s="222" t="s">
        <v>605</v>
      </c>
      <c r="C7" s="129" t="s">
        <v>515</v>
      </c>
      <c r="D7" s="129" t="s">
        <v>502</v>
      </c>
      <c r="E7" s="129" t="s">
        <v>465</v>
      </c>
      <c r="F7" s="138" t="s">
        <v>606</v>
      </c>
      <c r="G7" s="220"/>
      <c r="H7" s="234" t="s">
        <v>603</v>
      </c>
    </row>
    <row r="8" spans="1:8" ht="127.5" x14ac:dyDescent="0.25">
      <c r="A8" s="136" t="s">
        <v>607</v>
      </c>
      <c r="B8" s="223" t="s">
        <v>608</v>
      </c>
      <c r="C8" s="129" t="s">
        <v>515</v>
      </c>
      <c r="D8" s="129" t="s">
        <v>510</v>
      </c>
      <c r="E8" s="129" t="s">
        <v>458</v>
      </c>
      <c r="F8" s="138" t="s">
        <v>609</v>
      </c>
      <c r="G8" s="220" t="s">
        <v>610</v>
      </c>
      <c r="H8" s="234" t="s">
        <v>611</v>
      </c>
    </row>
    <row r="9" spans="1:8" ht="76.5" x14ac:dyDescent="0.25">
      <c r="A9" s="136" t="s">
        <v>612</v>
      </c>
      <c r="B9" s="223" t="s">
        <v>613</v>
      </c>
      <c r="C9" s="129" t="s">
        <v>515</v>
      </c>
      <c r="D9" s="129" t="s">
        <v>510</v>
      </c>
      <c r="E9" s="129" t="s">
        <v>458</v>
      </c>
      <c r="F9" s="138" t="s">
        <v>614</v>
      </c>
      <c r="G9" s="220"/>
      <c r="H9" s="234" t="s">
        <v>611</v>
      </c>
    </row>
    <row r="10" spans="1:8" ht="63.75" x14ac:dyDescent="0.25">
      <c r="A10" s="136" t="s">
        <v>615</v>
      </c>
      <c r="B10" s="224" t="s">
        <v>613</v>
      </c>
      <c r="C10" s="129" t="s">
        <v>508</v>
      </c>
      <c r="D10" s="129" t="s">
        <v>510</v>
      </c>
      <c r="E10" s="129" t="s">
        <v>458</v>
      </c>
      <c r="F10" s="138" t="s">
        <v>616</v>
      </c>
      <c r="G10" s="220"/>
      <c r="H10" s="234" t="s">
        <v>617</v>
      </c>
    </row>
    <row r="11" spans="1:8" ht="15.75" thickBot="1" x14ac:dyDescent="0.3">
      <c r="A11" s="139"/>
      <c r="B11" s="140"/>
      <c r="C11" s="140"/>
      <c r="D11" s="140"/>
      <c r="E11" s="140"/>
      <c r="F11" s="140"/>
      <c r="G11" s="141"/>
    </row>
    <row r="13" spans="1:8" x14ac:dyDescent="0.25">
      <c r="A13" s="70" t="s">
        <v>487</v>
      </c>
      <c r="B13" s="503" t="s">
        <v>488</v>
      </c>
      <c r="C13" s="503"/>
      <c r="D13" s="503"/>
      <c r="E13" s="503"/>
      <c r="F13" s="503"/>
      <c r="G13" s="503"/>
    </row>
    <row r="14" spans="1:8" x14ac:dyDescent="0.25">
      <c r="A14" s="70" t="s">
        <v>489</v>
      </c>
      <c r="B14" s="503" t="s">
        <v>490</v>
      </c>
      <c r="C14" s="503"/>
      <c r="D14" s="503"/>
      <c r="E14" s="503"/>
      <c r="F14" s="503"/>
      <c r="G14" s="503"/>
    </row>
    <row r="15" spans="1:8" x14ac:dyDescent="0.25">
      <c r="A15" s="70" t="s">
        <v>491</v>
      </c>
      <c r="B15" s="503" t="s">
        <v>492</v>
      </c>
      <c r="C15" s="503"/>
      <c r="D15" s="503"/>
      <c r="E15" s="503"/>
      <c r="F15" s="503"/>
      <c r="G15" s="503"/>
    </row>
    <row r="16" spans="1:8" x14ac:dyDescent="0.25">
      <c r="A16" s="70" t="s">
        <v>442</v>
      </c>
      <c r="B16" s="503" t="s">
        <v>493</v>
      </c>
      <c r="C16" s="503"/>
      <c r="D16" s="503"/>
      <c r="E16" s="503"/>
      <c r="F16" s="503"/>
      <c r="G16" s="503"/>
    </row>
    <row r="17" spans="1:7" x14ac:dyDescent="0.25">
      <c r="A17" s="70" t="s">
        <v>494</v>
      </c>
      <c r="B17" s="503" t="s">
        <v>495</v>
      </c>
      <c r="C17" s="503"/>
      <c r="D17" s="503"/>
      <c r="E17" s="503"/>
      <c r="F17" s="503"/>
      <c r="G17" s="503"/>
    </row>
    <row r="18" spans="1:7" x14ac:dyDescent="0.25">
      <c r="A18" s="70" t="s">
        <v>496</v>
      </c>
      <c r="B18" s="503" t="s">
        <v>497</v>
      </c>
      <c r="C18" s="503"/>
      <c r="D18" s="503"/>
      <c r="E18" s="503"/>
      <c r="F18" s="503"/>
      <c r="G18" s="503"/>
    </row>
    <row r="21" spans="1:7" ht="16.5" thickBot="1" x14ac:dyDescent="0.3">
      <c r="A21" s="504" t="s">
        <v>498</v>
      </c>
      <c r="B21" s="504"/>
      <c r="C21" s="504"/>
      <c r="E21" s="494" t="s">
        <v>499</v>
      </c>
      <c r="F21" s="494"/>
      <c r="G21" s="494"/>
    </row>
    <row r="22" spans="1:7" ht="15.75" thickBot="1" x14ac:dyDescent="0.3">
      <c r="A22" s="77" t="s">
        <v>500</v>
      </c>
      <c r="B22" s="78" t="s">
        <v>501</v>
      </c>
      <c r="C22" s="79" t="s">
        <v>171</v>
      </c>
      <c r="E22" s="80" t="s">
        <v>500</v>
      </c>
      <c r="F22" s="81" t="s">
        <v>501</v>
      </c>
      <c r="G22" s="82" t="s">
        <v>171</v>
      </c>
    </row>
    <row r="23" spans="1:7" ht="45" x14ac:dyDescent="0.25">
      <c r="A23" s="83">
        <v>1</v>
      </c>
      <c r="B23" s="84" t="s">
        <v>502</v>
      </c>
      <c r="C23" s="85" t="s">
        <v>503</v>
      </c>
      <c r="E23" s="86">
        <v>1</v>
      </c>
      <c r="F23" s="87" t="s">
        <v>504</v>
      </c>
      <c r="G23" s="88" t="s">
        <v>505</v>
      </c>
    </row>
    <row r="24" spans="1:7" ht="45" x14ac:dyDescent="0.25">
      <c r="A24" s="89">
        <v>3</v>
      </c>
      <c r="B24" s="71" t="s">
        <v>506</v>
      </c>
      <c r="C24" s="90" t="s">
        <v>507</v>
      </c>
      <c r="E24" s="91">
        <v>2</v>
      </c>
      <c r="F24" s="92" t="s">
        <v>508</v>
      </c>
      <c r="G24" s="93" t="s">
        <v>509</v>
      </c>
    </row>
    <row r="25" spans="1:7" ht="45" x14ac:dyDescent="0.25">
      <c r="A25" s="89">
        <v>5</v>
      </c>
      <c r="B25" s="71" t="s">
        <v>510</v>
      </c>
      <c r="C25" s="90" t="s">
        <v>511</v>
      </c>
      <c r="E25" s="91">
        <v>3</v>
      </c>
      <c r="F25" s="92" t="s">
        <v>449</v>
      </c>
      <c r="G25" s="93" t="s">
        <v>512</v>
      </c>
    </row>
    <row r="26" spans="1:7" ht="45" x14ac:dyDescent="0.25">
      <c r="A26" s="89">
        <v>7</v>
      </c>
      <c r="B26" s="71" t="s">
        <v>513</v>
      </c>
      <c r="C26" s="90" t="s">
        <v>514</v>
      </c>
      <c r="E26" s="91">
        <v>4</v>
      </c>
      <c r="F26" s="92" t="s">
        <v>515</v>
      </c>
      <c r="G26" s="93" t="s">
        <v>516</v>
      </c>
    </row>
    <row r="27" spans="1:7" ht="45.75" thickBot="1" x14ac:dyDescent="0.3">
      <c r="A27" s="94">
        <v>9</v>
      </c>
      <c r="B27" s="95" t="s">
        <v>517</v>
      </c>
      <c r="C27" s="96" t="s">
        <v>518</v>
      </c>
      <c r="E27" s="97">
        <v>5</v>
      </c>
      <c r="F27" s="98" t="s">
        <v>457</v>
      </c>
      <c r="G27" s="99" t="s">
        <v>519</v>
      </c>
    </row>
    <row r="28" spans="1:7" ht="16.5" thickBot="1" x14ac:dyDescent="0.3">
      <c r="A28" s="72"/>
    </row>
    <row r="29" spans="1:7" ht="24" x14ac:dyDescent="0.25">
      <c r="A29" s="100" t="s">
        <v>520</v>
      </c>
      <c r="B29" s="101"/>
      <c r="C29" s="101"/>
      <c r="D29" s="101"/>
      <c r="E29" s="101"/>
      <c r="F29" s="101"/>
      <c r="G29" s="102"/>
    </row>
    <row r="30" spans="1:7" x14ac:dyDescent="0.25">
      <c r="A30" s="495" t="s">
        <v>491</v>
      </c>
      <c r="B30" s="103"/>
      <c r="C30" s="104" t="s">
        <v>521</v>
      </c>
      <c r="D30" s="105" t="s">
        <v>522</v>
      </c>
      <c r="E30" s="105" t="s">
        <v>523</v>
      </c>
      <c r="F30" s="105" t="s">
        <v>524</v>
      </c>
      <c r="G30" s="106" t="s">
        <v>525</v>
      </c>
    </row>
    <row r="31" spans="1:7" x14ac:dyDescent="0.25">
      <c r="A31" s="495"/>
      <c r="B31" s="103"/>
      <c r="C31" s="107">
        <v>1</v>
      </c>
      <c r="D31" s="107">
        <v>2</v>
      </c>
      <c r="E31" s="107">
        <v>3</v>
      </c>
      <c r="F31" s="107">
        <v>4</v>
      </c>
      <c r="G31" s="108">
        <v>5</v>
      </c>
    </row>
    <row r="32" spans="1:7" x14ac:dyDescent="0.25">
      <c r="A32" s="502" t="s">
        <v>442</v>
      </c>
      <c r="B32" s="103"/>
      <c r="C32" s="109"/>
      <c r="D32" s="109"/>
      <c r="E32" s="109"/>
      <c r="F32" s="109"/>
      <c r="G32" s="110"/>
    </row>
    <row r="33" spans="1:7" x14ac:dyDescent="0.25">
      <c r="A33" s="502"/>
      <c r="B33" s="103"/>
      <c r="C33" s="109"/>
      <c r="D33" s="109"/>
      <c r="E33" s="109"/>
      <c r="F33" s="109"/>
      <c r="G33" s="110"/>
    </row>
    <row r="34" spans="1:7" x14ac:dyDescent="0.25">
      <c r="A34" s="111">
        <v>9</v>
      </c>
      <c r="B34" s="112" t="s">
        <v>526</v>
      </c>
      <c r="C34" s="113">
        <v>9</v>
      </c>
      <c r="D34" s="113">
        <v>18</v>
      </c>
      <c r="E34" s="114">
        <v>27</v>
      </c>
      <c r="F34" s="114">
        <v>36</v>
      </c>
      <c r="G34" s="115">
        <v>45</v>
      </c>
    </row>
    <row r="35" spans="1:7" x14ac:dyDescent="0.25">
      <c r="A35" s="111">
        <v>7</v>
      </c>
      <c r="B35" s="112" t="s">
        <v>527</v>
      </c>
      <c r="C35" s="116">
        <v>7</v>
      </c>
      <c r="D35" s="113">
        <v>14</v>
      </c>
      <c r="E35" s="114">
        <v>21</v>
      </c>
      <c r="F35" s="114">
        <v>28</v>
      </c>
      <c r="G35" s="115">
        <v>35</v>
      </c>
    </row>
    <row r="36" spans="1:7" x14ac:dyDescent="0.25">
      <c r="A36" s="111">
        <v>5</v>
      </c>
      <c r="B36" s="112" t="s">
        <v>528</v>
      </c>
      <c r="C36" s="116">
        <v>5</v>
      </c>
      <c r="D36" s="113">
        <v>10</v>
      </c>
      <c r="E36" s="113">
        <v>15</v>
      </c>
      <c r="F36" s="114">
        <v>20</v>
      </c>
      <c r="G36" s="115">
        <v>25</v>
      </c>
    </row>
    <row r="37" spans="1:7" x14ac:dyDescent="0.25">
      <c r="A37" s="111">
        <v>3</v>
      </c>
      <c r="B37" s="112" t="s">
        <v>529</v>
      </c>
      <c r="C37" s="116">
        <v>3</v>
      </c>
      <c r="D37" s="116">
        <v>6</v>
      </c>
      <c r="E37" s="113">
        <v>9</v>
      </c>
      <c r="F37" s="113">
        <v>12</v>
      </c>
      <c r="G37" s="117">
        <v>15</v>
      </c>
    </row>
    <row r="38" spans="1:7" ht="15.75" thickBot="1" x14ac:dyDescent="0.3">
      <c r="A38" s="118">
        <v>1</v>
      </c>
      <c r="B38" s="119" t="s">
        <v>530</v>
      </c>
      <c r="C38" s="120">
        <v>1</v>
      </c>
      <c r="D38" s="120">
        <v>2</v>
      </c>
      <c r="E38" s="120">
        <v>3</v>
      </c>
      <c r="F38" s="120">
        <v>4</v>
      </c>
      <c r="G38" s="121">
        <v>5</v>
      </c>
    </row>
    <row r="41" spans="1:7" x14ac:dyDescent="0.25">
      <c r="A41" s="213" t="s">
        <v>531</v>
      </c>
    </row>
    <row r="42" spans="1:7" x14ac:dyDescent="0.25">
      <c r="A42" s="212" t="s">
        <v>532</v>
      </c>
    </row>
    <row r="43" spans="1:7" x14ac:dyDescent="0.25">
      <c r="A43" s="212" t="s">
        <v>533</v>
      </c>
    </row>
    <row r="44" spans="1:7" x14ac:dyDescent="0.25">
      <c r="A44" s="212" t="s">
        <v>534</v>
      </c>
    </row>
    <row r="45" spans="1:7" x14ac:dyDescent="0.25">
      <c r="A45" s="212" t="s">
        <v>535</v>
      </c>
    </row>
    <row r="46" spans="1:7" x14ac:dyDescent="0.25">
      <c r="A46" s="212" t="s">
        <v>536</v>
      </c>
    </row>
  </sheetData>
  <mergeCells count="12">
    <mergeCell ref="E21:G21"/>
    <mergeCell ref="A30:A31"/>
    <mergeCell ref="A2:H2"/>
    <mergeCell ref="A3:H3"/>
    <mergeCell ref="A32:A33"/>
    <mergeCell ref="B13:G13"/>
    <mergeCell ref="B14:G14"/>
    <mergeCell ref="B15:G15"/>
    <mergeCell ref="B16:G16"/>
    <mergeCell ref="B17:G17"/>
    <mergeCell ref="B18:G18"/>
    <mergeCell ref="A21:C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47776-5ACC-4B63-94BB-926943AA594B}">
  <sheetPr>
    <tabColor theme="8" tint="0.39997558519241921"/>
  </sheetPr>
  <dimension ref="A1:G60"/>
  <sheetViews>
    <sheetView topLeftCell="A21" zoomScale="130" zoomScaleNormal="130" workbookViewId="0">
      <selection activeCell="B23" sqref="B23"/>
    </sheetView>
  </sheetViews>
  <sheetFormatPr baseColWidth="10" defaultColWidth="11.42578125" defaultRowHeight="15" x14ac:dyDescent="0.25"/>
  <cols>
    <col min="1" max="1" width="27.85546875" customWidth="1"/>
    <col min="2" max="2" width="72.85546875" customWidth="1"/>
  </cols>
  <sheetData>
    <row r="1" spans="1:2" ht="21.75" thickBot="1" x14ac:dyDescent="0.4">
      <c r="A1" s="389" t="s">
        <v>168</v>
      </c>
      <c r="B1" s="390"/>
    </row>
    <row r="2" spans="1:2" ht="27" thickBot="1" x14ac:dyDescent="0.3">
      <c r="A2" s="391" t="s">
        <v>169</v>
      </c>
      <c r="B2" s="391"/>
    </row>
    <row r="3" spans="1:2" ht="15.75" thickBot="1" x14ac:dyDescent="0.3">
      <c r="A3" s="54" t="s">
        <v>170</v>
      </c>
      <c r="B3" s="55" t="s">
        <v>171</v>
      </c>
    </row>
    <row r="4" spans="1:2" ht="15.75" thickBot="1" x14ac:dyDescent="0.3">
      <c r="A4" s="37" t="s">
        <v>172</v>
      </c>
      <c r="B4" s="38" t="s">
        <v>173</v>
      </c>
    </row>
    <row r="5" spans="1:2" ht="51.75" thickBot="1" x14ac:dyDescent="0.3">
      <c r="A5" s="37" t="s">
        <v>174</v>
      </c>
      <c r="B5" s="36" t="s">
        <v>175</v>
      </c>
    </row>
    <row r="6" spans="1:2" ht="15.75" thickBot="1" x14ac:dyDescent="0.3">
      <c r="A6" s="37" t="s">
        <v>176</v>
      </c>
      <c r="B6" s="41" t="s">
        <v>177</v>
      </c>
    </row>
    <row r="7" spans="1:2" ht="33" customHeight="1" thickBot="1" x14ac:dyDescent="0.3">
      <c r="A7" s="37" t="s">
        <v>178</v>
      </c>
      <c r="B7" s="36" t="s">
        <v>179</v>
      </c>
    </row>
    <row r="8" spans="1:2" ht="15.75" thickBot="1" x14ac:dyDescent="0.3">
      <c r="A8" s="37" t="s">
        <v>180</v>
      </c>
      <c r="B8" s="38" t="s">
        <v>181</v>
      </c>
    </row>
    <row r="9" spans="1:2" ht="26.25" thickBot="1" x14ac:dyDescent="0.3">
      <c r="A9" s="37" t="s">
        <v>182</v>
      </c>
      <c r="B9" s="36" t="s">
        <v>183</v>
      </c>
    </row>
    <row r="10" spans="1:2" ht="15.75" thickBot="1" x14ac:dyDescent="0.3">
      <c r="A10" s="37" t="s">
        <v>184</v>
      </c>
      <c r="B10" s="38" t="s">
        <v>185</v>
      </c>
    </row>
    <row r="11" spans="1:2" ht="15.75" thickBot="1" x14ac:dyDescent="0.3">
      <c r="A11" s="37" t="s">
        <v>186</v>
      </c>
      <c r="B11" s="62" t="s">
        <v>187</v>
      </c>
    </row>
    <row r="12" spans="1:2" ht="51.75" thickBot="1" x14ac:dyDescent="0.3">
      <c r="A12" s="37" t="s">
        <v>10</v>
      </c>
      <c r="B12" s="62" t="s">
        <v>148</v>
      </c>
    </row>
    <row r="13" spans="1:2" ht="15.75" thickBot="1" x14ac:dyDescent="0.3">
      <c r="A13" s="37" t="s">
        <v>188</v>
      </c>
      <c r="B13" s="38" t="s">
        <v>189</v>
      </c>
    </row>
    <row r="14" spans="1:2" ht="26.25" thickBot="1" x14ac:dyDescent="0.3">
      <c r="A14" s="37" t="s">
        <v>190</v>
      </c>
      <c r="B14" s="36" t="s">
        <v>191</v>
      </c>
    </row>
    <row r="15" spans="1:2" ht="15.75" thickBot="1" x14ac:dyDescent="0.3">
      <c r="A15" s="37" t="s">
        <v>192</v>
      </c>
      <c r="B15" s="38" t="s">
        <v>193</v>
      </c>
    </row>
    <row r="16" spans="1:2" ht="15.75" thickBot="1" x14ac:dyDescent="0.3">
      <c r="A16" s="37" t="s">
        <v>194</v>
      </c>
      <c r="B16" s="38" t="s">
        <v>195</v>
      </c>
    </row>
    <row r="17" spans="1:7" ht="15.75" thickBot="1" x14ac:dyDescent="0.3">
      <c r="A17" s="37" t="s">
        <v>196</v>
      </c>
      <c r="B17" s="38"/>
      <c r="F17" s="49"/>
      <c r="G17" s="49"/>
    </row>
    <row r="18" spans="1:7" ht="19.5" thickBot="1" x14ac:dyDescent="0.35">
      <c r="A18" s="48"/>
      <c r="F18" s="49"/>
      <c r="G18" s="49"/>
    </row>
    <row r="19" spans="1:7" ht="15.75" thickBot="1" x14ac:dyDescent="0.3">
      <c r="A19" s="54" t="s">
        <v>170</v>
      </c>
      <c r="B19" s="55" t="s">
        <v>171</v>
      </c>
      <c r="F19" s="49"/>
      <c r="G19" s="49"/>
    </row>
    <row r="20" spans="1:7" ht="15.75" thickBot="1" x14ac:dyDescent="0.3">
      <c r="A20" s="37" t="s">
        <v>172</v>
      </c>
      <c r="B20" s="36" t="s">
        <v>156</v>
      </c>
      <c r="F20" s="49"/>
      <c r="G20" s="49"/>
    </row>
    <row r="21" spans="1:7" ht="51.75" thickBot="1" x14ac:dyDescent="0.3">
      <c r="A21" s="37" t="s">
        <v>174</v>
      </c>
      <c r="B21" s="36" t="s">
        <v>197</v>
      </c>
      <c r="F21" s="49"/>
      <c r="G21" s="49"/>
    </row>
    <row r="22" spans="1:7" ht="15.75" thickBot="1" x14ac:dyDescent="0.3">
      <c r="A22" s="37" t="s">
        <v>176</v>
      </c>
      <c r="B22" s="38" t="s">
        <v>198</v>
      </c>
      <c r="F22" s="49"/>
      <c r="G22" s="49"/>
    </row>
    <row r="23" spans="1:7" ht="39" thickBot="1" x14ac:dyDescent="0.3">
      <c r="A23" s="37" t="s">
        <v>178</v>
      </c>
      <c r="B23" s="38" t="s">
        <v>199</v>
      </c>
      <c r="F23" s="49"/>
      <c r="G23" s="49"/>
    </row>
    <row r="24" spans="1:7" ht="15.75" thickBot="1" x14ac:dyDescent="0.3">
      <c r="A24" s="37" t="s">
        <v>180</v>
      </c>
      <c r="B24" s="38" t="s">
        <v>181</v>
      </c>
      <c r="F24" s="49"/>
      <c r="G24" s="49"/>
    </row>
    <row r="25" spans="1:7" ht="26.25" thickBot="1" x14ac:dyDescent="0.3">
      <c r="A25" s="37" t="s">
        <v>182</v>
      </c>
      <c r="B25" s="36" t="s">
        <v>200</v>
      </c>
      <c r="F25" s="49"/>
      <c r="G25" s="49"/>
    </row>
    <row r="26" spans="1:7" ht="15.75" thickBot="1" x14ac:dyDescent="0.3">
      <c r="A26" s="37" t="s">
        <v>184</v>
      </c>
      <c r="B26" s="62" t="s">
        <v>185</v>
      </c>
      <c r="F26" s="49"/>
      <c r="G26" s="49"/>
    </row>
    <row r="27" spans="1:7" ht="15.75" thickBot="1" x14ac:dyDescent="0.3">
      <c r="A27" s="37" t="s">
        <v>186</v>
      </c>
      <c r="B27" s="62" t="s">
        <v>157</v>
      </c>
      <c r="F27" s="49"/>
      <c r="G27" s="49"/>
    </row>
    <row r="28" spans="1:7" ht="51.75" thickBot="1" x14ac:dyDescent="0.3">
      <c r="A28" s="37" t="s">
        <v>10</v>
      </c>
      <c r="B28" s="62" t="s">
        <v>148</v>
      </c>
      <c r="F28" s="49"/>
      <c r="G28" s="49"/>
    </row>
    <row r="29" spans="1:7" ht="15.75" thickBot="1" x14ac:dyDescent="0.3">
      <c r="A29" s="37" t="s">
        <v>188</v>
      </c>
      <c r="B29" s="38" t="s">
        <v>201</v>
      </c>
      <c r="F29" s="49"/>
      <c r="G29" s="49"/>
    </row>
    <row r="30" spans="1:7" ht="26.25" thickBot="1" x14ac:dyDescent="0.3">
      <c r="A30" s="37" t="s">
        <v>190</v>
      </c>
      <c r="B30" s="36" t="s">
        <v>202</v>
      </c>
      <c r="F30" s="49"/>
      <c r="G30" s="49"/>
    </row>
    <row r="31" spans="1:7" ht="15.75" thickBot="1" x14ac:dyDescent="0.3">
      <c r="A31" s="37" t="s">
        <v>192</v>
      </c>
      <c r="B31" s="38" t="s">
        <v>193</v>
      </c>
      <c r="F31" s="49"/>
      <c r="G31" s="49"/>
    </row>
    <row r="32" spans="1:7" ht="15.75" thickBot="1" x14ac:dyDescent="0.3">
      <c r="A32" s="37" t="s">
        <v>194</v>
      </c>
      <c r="B32" s="38" t="s">
        <v>195</v>
      </c>
      <c r="F32" s="49"/>
      <c r="G32" s="49"/>
    </row>
    <row r="33" spans="1:5" ht="15.75" thickBot="1" x14ac:dyDescent="0.3">
      <c r="A33" s="37" t="s">
        <v>196</v>
      </c>
      <c r="B33" s="38"/>
    </row>
    <row r="34" spans="1:5" ht="18.75" x14ac:dyDescent="0.3">
      <c r="A34" s="48"/>
    </row>
    <row r="37" spans="1:5" ht="105.75" customHeight="1" x14ac:dyDescent="0.25"/>
    <row r="39" spans="1:5" ht="72.75" customHeight="1" x14ac:dyDescent="0.25">
      <c r="E39" s="50"/>
    </row>
    <row r="40" spans="1:5" x14ac:dyDescent="0.25">
      <c r="E40" s="51"/>
    </row>
    <row r="41" spans="1:5" x14ac:dyDescent="0.25">
      <c r="E41" s="51"/>
    </row>
    <row r="42" spans="1:5" x14ac:dyDescent="0.25">
      <c r="E42" s="50"/>
    </row>
    <row r="43" spans="1:5" x14ac:dyDescent="0.25">
      <c r="E43" s="51"/>
    </row>
    <row r="44" spans="1:5" x14ac:dyDescent="0.25">
      <c r="E44" s="50"/>
    </row>
    <row r="45" spans="1:5" x14ac:dyDescent="0.25">
      <c r="E45" s="51"/>
    </row>
    <row r="46" spans="1:5" x14ac:dyDescent="0.25">
      <c r="E46" s="51"/>
    </row>
    <row r="47" spans="1:5" x14ac:dyDescent="0.25">
      <c r="E47" s="50"/>
    </row>
    <row r="48" spans="1:5" x14ac:dyDescent="0.25">
      <c r="E48" s="51"/>
    </row>
    <row r="49" spans="1:5" x14ac:dyDescent="0.25">
      <c r="E49" s="51"/>
    </row>
    <row r="50" spans="1:5" x14ac:dyDescent="0.25">
      <c r="E50" s="50"/>
    </row>
    <row r="55" spans="1:5" x14ac:dyDescent="0.25">
      <c r="A55" s="52"/>
      <c r="B55" s="52"/>
    </row>
    <row r="56" spans="1:5" x14ac:dyDescent="0.25">
      <c r="A56" s="52"/>
      <c r="B56" s="52"/>
    </row>
    <row r="57" spans="1:5" x14ac:dyDescent="0.25">
      <c r="A57" s="52"/>
      <c r="B57" s="52"/>
    </row>
    <row r="58" spans="1:5" x14ac:dyDescent="0.25">
      <c r="A58" s="52"/>
      <c r="B58" s="52"/>
    </row>
    <row r="59" spans="1:5" x14ac:dyDescent="0.25">
      <c r="A59" s="52"/>
      <c r="B59" s="52"/>
    </row>
    <row r="60" spans="1:5" x14ac:dyDescent="0.25">
      <c r="A60" s="52"/>
      <c r="B60" s="52"/>
    </row>
  </sheetData>
  <mergeCells count="2">
    <mergeCell ref="A1:B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F067-7A86-47EB-AF1B-1529CBEF72B6}">
  <sheetPr>
    <tabColor theme="8" tint="0.39997558519241921"/>
  </sheetPr>
  <dimension ref="A1:F52"/>
  <sheetViews>
    <sheetView topLeftCell="A22" zoomScale="130" zoomScaleNormal="130" workbookViewId="0">
      <selection activeCell="B24" sqref="B24"/>
    </sheetView>
  </sheetViews>
  <sheetFormatPr baseColWidth="10" defaultColWidth="11.42578125" defaultRowHeight="15" x14ac:dyDescent="0.25"/>
  <cols>
    <col min="1" max="1" width="36" bestFit="1" customWidth="1"/>
    <col min="2" max="2" width="62.5703125" style="15" customWidth="1"/>
    <col min="5" max="5" width="31.140625" customWidth="1"/>
  </cols>
  <sheetData>
    <row r="1" spans="1:2" ht="21.75" thickBot="1" x14ac:dyDescent="0.4">
      <c r="A1" s="389" t="s">
        <v>168</v>
      </c>
      <c r="B1" s="390"/>
    </row>
    <row r="2" spans="1:2" ht="26.25" x14ac:dyDescent="0.25">
      <c r="A2" s="391" t="s">
        <v>169</v>
      </c>
      <c r="B2" s="391"/>
    </row>
    <row r="3" spans="1:2" ht="15.75" thickBot="1" x14ac:dyDescent="0.3"/>
    <row r="4" spans="1:2" ht="15.75" thickBot="1" x14ac:dyDescent="0.3">
      <c r="A4" s="54" t="s">
        <v>170</v>
      </c>
      <c r="B4" s="55" t="s">
        <v>171</v>
      </c>
    </row>
    <row r="5" spans="1:2" ht="15.75" thickBot="1" x14ac:dyDescent="0.3">
      <c r="A5" s="37" t="s">
        <v>172</v>
      </c>
      <c r="B5" s="36" t="s">
        <v>162</v>
      </c>
    </row>
    <row r="6" spans="1:2" ht="46.5" customHeight="1" thickBot="1" x14ac:dyDescent="0.3">
      <c r="A6" s="37" t="s">
        <v>174</v>
      </c>
      <c r="B6" s="36" t="s">
        <v>203</v>
      </c>
    </row>
    <row r="7" spans="1:2" ht="15.75" thickBot="1" x14ac:dyDescent="0.3">
      <c r="A7" s="37" t="s">
        <v>176</v>
      </c>
      <c r="B7" s="56" t="s">
        <v>177</v>
      </c>
    </row>
    <row r="8" spans="1:2" ht="39" thickBot="1" x14ac:dyDescent="0.3">
      <c r="A8" s="37" t="s">
        <v>178</v>
      </c>
      <c r="B8" s="57" t="s">
        <v>204</v>
      </c>
    </row>
    <row r="9" spans="1:2" ht="15.75" thickBot="1" x14ac:dyDescent="0.3">
      <c r="A9" s="37" t="s">
        <v>180</v>
      </c>
      <c r="B9" s="38" t="s">
        <v>181</v>
      </c>
    </row>
    <row r="10" spans="1:2" ht="26.25" thickBot="1" x14ac:dyDescent="0.3">
      <c r="A10" s="37" t="s">
        <v>182</v>
      </c>
      <c r="B10" s="36" t="s">
        <v>205</v>
      </c>
    </row>
    <row r="11" spans="1:2" ht="15.75" thickBot="1" x14ac:dyDescent="0.3">
      <c r="A11" s="37" t="s">
        <v>184</v>
      </c>
      <c r="B11" s="62" t="s">
        <v>185</v>
      </c>
    </row>
    <row r="12" spans="1:2" ht="15.75" thickBot="1" x14ac:dyDescent="0.3">
      <c r="A12" s="37" t="s">
        <v>186</v>
      </c>
      <c r="B12" s="62" t="s">
        <v>206</v>
      </c>
    </row>
    <row r="13" spans="1:2" ht="51.75" thickBot="1" x14ac:dyDescent="0.3">
      <c r="A13" s="37" t="s">
        <v>10</v>
      </c>
      <c r="B13" s="62" t="s">
        <v>148</v>
      </c>
    </row>
    <row r="14" spans="1:2" ht="15.75" thickBot="1" x14ac:dyDescent="0.3">
      <c r="A14" s="37" t="s">
        <v>188</v>
      </c>
      <c r="B14" s="38" t="s">
        <v>189</v>
      </c>
    </row>
    <row r="15" spans="1:2" ht="15.75" thickBot="1" x14ac:dyDescent="0.3">
      <c r="A15" s="37" t="s">
        <v>190</v>
      </c>
      <c r="B15" s="36" t="s">
        <v>207</v>
      </c>
    </row>
    <row r="16" spans="1:2" ht="15.75" thickBot="1" x14ac:dyDescent="0.3">
      <c r="A16" s="37" t="s">
        <v>192</v>
      </c>
      <c r="B16" s="38" t="s">
        <v>193</v>
      </c>
    </row>
    <row r="17" spans="1:2" ht="15.75" thickBot="1" x14ac:dyDescent="0.3">
      <c r="A17" s="37" t="s">
        <v>194</v>
      </c>
      <c r="B17" s="38" t="s">
        <v>195</v>
      </c>
    </row>
    <row r="18" spans="1:2" ht="15.75" thickBot="1" x14ac:dyDescent="0.3">
      <c r="A18" s="37" t="s">
        <v>196</v>
      </c>
      <c r="B18" s="38"/>
    </row>
    <row r="19" spans="1:2" ht="15.75" thickBot="1" x14ac:dyDescent="0.3"/>
    <row r="20" spans="1:2" ht="15.75" thickBot="1" x14ac:dyDescent="0.3">
      <c r="A20" s="58" t="s">
        <v>170</v>
      </c>
      <c r="B20" s="55" t="s">
        <v>171</v>
      </c>
    </row>
    <row r="21" spans="1:2" ht="15.75" thickBot="1" x14ac:dyDescent="0.3">
      <c r="A21" s="59" t="s">
        <v>172</v>
      </c>
      <c r="B21" s="36" t="s">
        <v>166</v>
      </c>
    </row>
    <row r="22" spans="1:2" ht="69" customHeight="1" thickBot="1" x14ac:dyDescent="0.3">
      <c r="A22" s="59" t="s">
        <v>174</v>
      </c>
      <c r="B22" s="36" t="s">
        <v>208</v>
      </c>
    </row>
    <row r="23" spans="1:2" ht="25.5" customHeight="1" thickBot="1" x14ac:dyDescent="0.3">
      <c r="A23" s="59" t="s">
        <v>176</v>
      </c>
      <c r="B23" s="36" t="s">
        <v>198</v>
      </c>
    </row>
    <row r="24" spans="1:2" ht="39" thickBot="1" x14ac:dyDescent="0.3">
      <c r="A24" s="59" t="s">
        <v>178</v>
      </c>
      <c r="B24" s="36" t="s">
        <v>199</v>
      </c>
    </row>
    <row r="25" spans="1:2" ht="15.75" thickBot="1" x14ac:dyDescent="0.3">
      <c r="A25" s="59" t="s">
        <v>180</v>
      </c>
      <c r="B25" s="36" t="s">
        <v>181</v>
      </c>
    </row>
    <row r="26" spans="1:2" ht="26.25" thickBot="1" x14ac:dyDescent="0.3">
      <c r="A26" s="59" t="s">
        <v>182</v>
      </c>
      <c r="B26" s="146" t="s">
        <v>209</v>
      </c>
    </row>
    <row r="27" spans="1:2" ht="15.75" thickBot="1" x14ac:dyDescent="0.3">
      <c r="A27" s="59" t="s">
        <v>184</v>
      </c>
      <c r="B27" s="146" t="s">
        <v>185</v>
      </c>
    </row>
    <row r="28" spans="1:2" ht="15.75" thickBot="1" x14ac:dyDescent="0.3">
      <c r="A28" s="59" t="s">
        <v>186</v>
      </c>
      <c r="B28" s="146" t="s">
        <v>210</v>
      </c>
    </row>
    <row r="29" spans="1:2" ht="51.75" thickBot="1" x14ac:dyDescent="0.3">
      <c r="A29" s="59" t="s">
        <v>10</v>
      </c>
      <c r="B29" s="146" t="s">
        <v>148</v>
      </c>
    </row>
    <row r="30" spans="1:2" ht="15.75" thickBot="1" x14ac:dyDescent="0.3">
      <c r="A30" s="59" t="s">
        <v>188</v>
      </c>
      <c r="B30" s="36" t="s">
        <v>211</v>
      </c>
    </row>
    <row r="31" spans="1:2" ht="26.25" thickBot="1" x14ac:dyDescent="0.3">
      <c r="A31" s="59" t="s">
        <v>190</v>
      </c>
      <c r="B31" s="36" t="s">
        <v>202</v>
      </c>
    </row>
    <row r="32" spans="1:2" ht="15.75" thickBot="1" x14ac:dyDescent="0.3">
      <c r="A32" s="59" t="s">
        <v>192</v>
      </c>
      <c r="B32" s="36" t="s">
        <v>193</v>
      </c>
    </row>
    <row r="33" spans="1:6" ht="15.75" thickBot="1" x14ac:dyDescent="0.3">
      <c r="A33" s="59" t="s">
        <v>194</v>
      </c>
      <c r="B33" s="36" t="s">
        <v>195</v>
      </c>
    </row>
    <row r="34" spans="1:6" ht="14.25" customHeight="1" thickBot="1" x14ac:dyDescent="0.3">
      <c r="A34" s="59" t="s">
        <v>196</v>
      </c>
      <c r="B34" s="36"/>
    </row>
    <row r="37" spans="1:6" x14ac:dyDescent="0.25">
      <c r="B37"/>
    </row>
    <row r="38" spans="1:6" x14ac:dyDescent="0.25">
      <c r="B38"/>
    </row>
    <row r="39" spans="1:6" x14ac:dyDescent="0.25">
      <c r="B39"/>
      <c r="E39" s="49"/>
    </row>
    <row r="40" spans="1:6" ht="54.75" customHeight="1" x14ac:dyDescent="0.25">
      <c r="B40"/>
      <c r="E40" s="49"/>
    </row>
    <row r="41" spans="1:6" ht="48.75" customHeight="1" x14ac:dyDescent="0.25">
      <c r="B41"/>
      <c r="E41" s="49"/>
    </row>
    <row r="42" spans="1:6" ht="81.75" customHeight="1" x14ac:dyDescent="0.25">
      <c r="B42"/>
      <c r="E42" s="49"/>
      <c r="F42" s="49"/>
    </row>
    <row r="43" spans="1:6" x14ac:dyDescent="0.25">
      <c r="B43"/>
      <c r="E43" s="49"/>
      <c r="F43" s="49"/>
    </row>
    <row r="44" spans="1:6" ht="48" customHeight="1" x14ac:dyDescent="0.25">
      <c r="B44"/>
      <c r="E44" s="49"/>
      <c r="F44" s="49"/>
    </row>
    <row r="45" spans="1:6" x14ac:dyDescent="0.25">
      <c r="B45"/>
      <c r="E45" s="49"/>
      <c r="F45" s="49"/>
    </row>
    <row r="46" spans="1:6" x14ac:dyDescent="0.25">
      <c r="B46"/>
      <c r="E46" s="49"/>
      <c r="F46" s="49"/>
    </row>
    <row r="47" spans="1:6" x14ac:dyDescent="0.25">
      <c r="B47"/>
      <c r="F47" s="49"/>
    </row>
    <row r="48" spans="1:6" x14ac:dyDescent="0.25">
      <c r="B48"/>
      <c r="F48" s="53"/>
    </row>
    <row r="49" spans="2:2" x14ac:dyDescent="0.25">
      <c r="B49"/>
    </row>
    <row r="50" spans="2:2" x14ac:dyDescent="0.25">
      <c r="B50"/>
    </row>
    <row r="51" spans="2:2" x14ac:dyDescent="0.25">
      <c r="B51"/>
    </row>
    <row r="52" spans="2:2" x14ac:dyDescent="0.25">
      <c r="B52"/>
    </row>
  </sheetData>
  <mergeCells count="2">
    <mergeCell ref="A1:B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F143-58D4-4514-82AF-D86CABC6505A}">
  <sheetPr>
    <tabColor theme="9" tint="0.39997558519241921"/>
  </sheetPr>
  <dimension ref="A1:C283"/>
  <sheetViews>
    <sheetView showGridLines="0" topLeftCell="A71" zoomScale="130" zoomScaleNormal="130" workbookViewId="0">
      <selection activeCell="F80" sqref="F80"/>
    </sheetView>
  </sheetViews>
  <sheetFormatPr baseColWidth="10" defaultColWidth="11.42578125" defaultRowHeight="15" x14ac:dyDescent="0.25"/>
  <cols>
    <col min="1" max="1" width="24.140625" customWidth="1"/>
    <col min="2" max="2" width="11.5703125" style="5"/>
    <col min="3" max="3" width="58.42578125" style="5" customWidth="1"/>
  </cols>
  <sheetData>
    <row r="1" spans="1:3" ht="21.75" thickBot="1" x14ac:dyDescent="0.4">
      <c r="A1" s="442" t="s">
        <v>212</v>
      </c>
      <c r="B1" s="443"/>
      <c r="C1" s="444"/>
    </row>
    <row r="2" spans="1:3" ht="54.6" customHeight="1" thickBot="1" x14ac:dyDescent="0.3">
      <c r="A2" s="391" t="s">
        <v>213</v>
      </c>
      <c r="B2" s="391"/>
      <c r="C2" s="391"/>
    </row>
    <row r="3" spans="1:3" ht="15.75" thickBot="1" x14ac:dyDescent="0.3">
      <c r="A3" s="445" t="s">
        <v>170</v>
      </c>
      <c r="B3" s="446"/>
      <c r="C3" s="42" t="s">
        <v>171</v>
      </c>
    </row>
    <row r="4" spans="1:3" ht="15.75" thickBot="1" x14ac:dyDescent="0.3">
      <c r="A4" s="431" t="s">
        <v>214</v>
      </c>
      <c r="B4" s="433"/>
      <c r="C4" s="38" t="s">
        <v>66</v>
      </c>
    </row>
    <row r="5" spans="1:3" ht="54.6" customHeight="1" thickBot="1" x14ac:dyDescent="0.3">
      <c r="A5" s="429" t="s">
        <v>215</v>
      </c>
      <c r="B5" s="430"/>
      <c r="C5" s="38" t="s">
        <v>216</v>
      </c>
    </row>
    <row r="6" spans="1:3" ht="15.75" thickBot="1" x14ac:dyDescent="0.3">
      <c r="A6" s="431" t="s">
        <v>176</v>
      </c>
      <c r="B6" s="432"/>
      <c r="C6" s="272" t="s">
        <v>217</v>
      </c>
    </row>
    <row r="7" spans="1:3" ht="54.6" customHeight="1" thickBot="1" x14ac:dyDescent="0.3">
      <c r="A7" s="431" t="s">
        <v>218</v>
      </c>
      <c r="B7" s="433"/>
      <c r="C7" s="38" t="s">
        <v>219</v>
      </c>
    </row>
    <row r="8" spans="1:3" ht="15.75" thickBot="1" x14ac:dyDescent="0.3">
      <c r="A8" s="431" t="s">
        <v>220</v>
      </c>
      <c r="B8" s="433"/>
      <c r="C8" s="38" t="s">
        <v>221</v>
      </c>
    </row>
    <row r="9" spans="1:3" ht="26.25" thickBot="1" x14ac:dyDescent="0.3">
      <c r="A9" s="447" t="s">
        <v>182</v>
      </c>
      <c r="B9" s="448"/>
      <c r="C9" s="38" t="s">
        <v>222</v>
      </c>
    </row>
    <row r="10" spans="1:3" ht="15.75" thickBot="1" x14ac:dyDescent="0.3">
      <c r="A10" s="449" t="s">
        <v>184</v>
      </c>
      <c r="B10" s="46" t="s">
        <v>223</v>
      </c>
      <c r="C10" s="38" t="s">
        <v>224</v>
      </c>
    </row>
    <row r="11" spans="1:3" ht="15.75" thickBot="1" x14ac:dyDescent="0.3">
      <c r="A11" s="450"/>
      <c r="B11" s="45" t="s">
        <v>225</v>
      </c>
      <c r="C11" s="38" t="s">
        <v>226</v>
      </c>
    </row>
    <row r="12" spans="1:3" ht="39" thickBot="1" x14ac:dyDescent="0.3">
      <c r="A12" s="431" t="s">
        <v>227</v>
      </c>
      <c r="B12" s="451"/>
      <c r="C12" s="62" t="s">
        <v>55</v>
      </c>
    </row>
    <row r="13" spans="1:3" ht="54.6" customHeight="1" thickBot="1" x14ac:dyDescent="0.3">
      <c r="A13" s="429" t="s">
        <v>10</v>
      </c>
      <c r="B13" s="452"/>
      <c r="C13" s="62" t="s">
        <v>228</v>
      </c>
    </row>
    <row r="14" spans="1:3" ht="15.75" thickBot="1" x14ac:dyDescent="0.3">
      <c r="A14" s="400" t="s">
        <v>229</v>
      </c>
      <c r="B14" s="434"/>
      <c r="C14" s="38" t="s">
        <v>230</v>
      </c>
    </row>
    <row r="15" spans="1:3" ht="15.75" thickBot="1" x14ac:dyDescent="0.3">
      <c r="A15" s="426" t="s">
        <v>231</v>
      </c>
      <c r="B15" s="400"/>
      <c r="C15" s="38" t="s">
        <v>232</v>
      </c>
    </row>
    <row r="16" spans="1:3" ht="54.6" customHeight="1" thickBot="1" x14ac:dyDescent="0.3">
      <c r="A16" s="426" t="s">
        <v>192</v>
      </c>
      <c r="B16" s="400"/>
      <c r="C16" s="38" t="s">
        <v>233</v>
      </c>
    </row>
    <row r="17" spans="1:3" ht="15.75" thickBot="1" x14ac:dyDescent="0.3">
      <c r="A17" s="426" t="s">
        <v>194</v>
      </c>
      <c r="B17" s="400"/>
      <c r="C17" s="38" t="s">
        <v>234</v>
      </c>
    </row>
    <row r="18" spans="1:3" ht="26.25" thickBot="1" x14ac:dyDescent="0.3">
      <c r="A18" s="400" t="s">
        <v>235</v>
      </c>
      <c r="B18" s="401"/>
      <c r="C18" s="38" t="s">
        <v>236</v>
      </c>
    </row>
    <row r="19" spans="1:3" ht="26.25" thickBot="1" x14ac:dyDescent="0.3">
      <c r="A19" s="439" t="s">
        <v>237</v>
      </c>
      <c r="B19" s="440"/>
      <c r="C19" s="38" t="s">
        <v>238</v>
      </c>
    </row>
    <row r="20" spans="1:3" ht="39.75" customHeight="1" thickBot="1" x14ac:dyDescent="0.3">
      <c r="A20" s="400" t="s">
        <v>239</v>
      </c>
      <c r="B20" s="401"/>
      <c r="C20" s="38" t="s">
        <v>240</v>
      </c>
    </row>
    <row r="21" spans="1:3" ht="36" customHeight="1" thickBot="1" x14ac:dyDescent="0.3">
      <c r="A21" s="400" t="s">
        <v>241</v>
      </c>
      <c r="B21" s="401"/>
      <c r="C21" s="38" t="s">
        <v>242</v>
      </c>
    </row>
    <row r="22" spans="1:3" ht="66" customHeight="1" thickBot="1" x14ac:dyDescent="0.3">
      <c r="A22" s="426" t="s">
        <v>243</v>
      </c>
      <c r="B22" s="400"/>
      <c r="C22" s="38" t="s">
        <v>244</v>
      </c>
    </row>
    <row r="23" spans="1:3" ht="19.5" customHeight="1" thickBot="1" x14ac:dyDescent="0.3">
      <c r="A23" s="61"/>
      <c r="B23" s="61"/>
      <c r="C23" s="40"/>
    </row>
    <row r="24" spans="1:3" ht="15.75" thickBot="1" x14ac:dyDescent="0.3">
      <c r="A24" s="453" t="s">
        <v>170</v>
      </c>
      <c r="B24" s="453"/>
      <c r="C24" s="43" t="s">
        <v>171</v>
      </c>
    </row>
    <row r="25" spans="1:3" ht="15.75" thickBot="1" x14ac:dyDescent="0.3">
      <c r="A25" s="441" t="s">
        <v>214</v>
      </c>
      <c r="B25" s="441"/>
      <c r="C25" s="38" t="s">
        <v>75</v>
      </c>
    </row>
    <row r="26" spans="1:3" ht="66" customHeight="1" thickBot="1" x14ac:dyDescent="0.3">
      <c r="A26" s="441" t="s">
        <v>215</v>
      </c>
      <c r="B26" s="441"/>
      <c r="C26" s="38" t="s">
        <v>245</v>
      </c>
    </row>
    <row r="27" spans="1:3" ht="26.25" thickBot="1" x14ac:dyDescent="0.3">
      <c r="A27" s="441" t="s">
        <v>176</v>
      </c>
      <c r="B27" s="441"/>
      <c r="C27" s="38" t="s">
        <v>246</v>
      </c>
    </row>
    <row r="28" spans="1:3" ht="31.5" customHeight="1" thickBot="1" x14ac:dyDescent="0.3">
      <c r="A28" s="441" t="s">
        <v>218</v>
      </c>
      <c r="B28" s="441"/>
      <c r="C28" s="38" t="s">
        <v>247</v>
      </c>
    </row>
    <row r="29" spans="1:3" ht="15.75" thickBot="1" x14ac:dyDescent="0.3">
      <c r="A29" s="441" t="s">
        <v>220</v>
      </c>
      <c r="B29" s="441"/>
      <c r="C29" s="38" t="s">
        <v>248</v>
      </c>
    </row>
    <row r="30" spans="1:3" ht="39" thickBot="1" x14ac:dyDescent="0.3">
      <c r="A30" s="441" t="s">
        <v>182</v>
      </c>
      <c r="B30" s="441"/>
      <c r="C30" s="38" t="s">
        <v>249</v>
      </c>
    </row>
    <row r="31" spans="1:3" ht="26.25" thickBot="1" x14ac:dyDescent="0.3">
      <c r="A31" s="426" t="s">
        <v>184</v>
      </c>
      <c r="B31" s="37" t="s">
        <v>223</v>
      </c>
      <c r="C31" s="38" t="s">
        <v>250</v>
      </c>
    </row>
    <row r="32" spans="1:3" ht="26.25" thickBot="1" x14ac:dyDescent="0.3">
      <c r="A32" s="426"/>
      <c r="B32" s="37" t="s">
        <v>225</v>
      </c>
      <c r="C32" s="38" t="s">
        <v>251</v>
      </c>
    </row>
    <row r="33" spans="1:3" ht="15.75" thickBot="1" x14ac:dyDescent="0.3">
      <c r="A33" s="441" t="s">
        <v>227</v>
      </c>
      <c r="B33" s="441"/>
      <c r="C33" s="62" t="s">
        <v>76</v>
      </c>
    </row>
    <row r="34" spans="1:3" ht="52.5" customHeight="1" thickBot="1" x14ac:dyDescent="0.3">
      <c r="A34" s="441" t="s">
        <v>10</v>
      </c>
      <c r="B34" s="441"/>
      <c r="C34" s="62" t="s">
        <v>653</v>
      </c>
    </row>
    <row r="35" spans="1:3" ht="15.75" thickBot="1" x14ac:dyDescent="0.3">
      <c r="A35" s="426" t="s">
        <v>229</v>
      </c>
      <c r="B35" s="426"/>
      <c r="C35" s="38" t="s">
        <v>252</v>
      </c>
    </row>
    <row r="36" spans="1:3" ht="15.75" thickBot="1" x14ac:dyDescent="0.3">
      <c r="A36" s="426" t="s">
        <v>231</v>
      </c>
      <c r="B36" s="426"/>
      <c r="C36" s="38" t="s">
        <v>253</v>
      </c>
    </row>
    <row r="37" spans="1:3" ht="39" thickBot="1" x14ac:dyDescent="0.3">
      <c r="A37" s="426" t="s">
        <v>192</v>
      </c>
      <c r="B37" s="426"/>
      <c r="C37" s="41" t="s">
        <v>254</v>
      </c>
    </row>
    <row r="38" spans="1:3" ht="15.75" thickBot="1" x14ac:dyDescent="0.3">
      <c r="A38" s="426" t="s">
        <v>194</v>
      </c>
      <c r="B38" s="426"/>
      <c r="C38" s="38" t="s">
        <v>255</v>
      </c>
    </row>
    <row r="39" spans="1:3" ht="15.75" thickBot="1" x14ac:dyDescent="0.3">
      <c r="A39" s="454" t="s">
        <v>243</v>
      </c>
      <c r="B39" s="455"/>
      <c r="C39" s="39"/>
    </row>
    <row r="40" spans="1:3" x14ac:dyDescent="0.25">
      <c r="A40" s="61"/>
      <c r="B40" s="61"/>
    </row>
    <row r="41" spans="1:3" ht="19.5" customHeight="1" thickBot="1" x14ac:dyDescent="0.3">
      <c r="A41" s="61"/>
      <c r="B41" s="61"/>
      <c r="C41" s="40"/>
    </row>
    <row r="42" spans="1:3" ht="15.75" thickBot="1" x14ac:dyDescent="0.3">
      <c r="A42" s="445" t="s">
        <v>170</v>
      </c>
      <c r="B42" s="446"/>
      <c r="C42" s="42" t="s">
        <v>171</v>
      </c>
    </row>
    <row r="43" spans="1:3" ht="26.25" thickBot="1" x14ac:dyDescent="0.3">
      <c r="A43" s="431" t="s">
        <v>214</v>
      </c>
      <c r="B43" s="433"/>
      <c r="C43" s="38" t="s">
        <v>645</v>
      </c>
    </row>
    <row r="44" spans="1:3" ht="51.75" thickBot="1" x14ac:dyDescent="0.3">
      <c r="A44" s="429" t="s">
        <v>215</v>
      </c>
      <c r="B44" s="430"/>
      <c r="C44" s="38" t="s">
        <v>683</v>
      </c>
    </row>
    <row r="45" spans="1:3" ht="15.75" thickBot="1" x14ac:dyDescent="0.3">
      <c r="A45" s="431" t="s">
        <v>176</v>
      </c>
      <c r="B45" s="432"/>
      <c r="C45" s="38" t="s">
        <v>256</v>
      </c>
    </row>
    <row r="46" spans="1:3" ht="27" customHeight="1" thickBot="1" x14ac:dyDescent="0.3">
      <c r="A46" s="431" t="s">
        <v>218</v>
      </c>
      <c r="B46" s="433"/>
      <c r="C46" s="38" t="s">
        <v>684</v>
      </c>
    </row>
    <row r="47" spans="1:3" ht="15.75" thickBot="1" x14ac:dyDescent="0.3">
      <c r="A47" s="431" t="s">
        <v>220</v>
      </c>
      <c r="B47" s="433"/>
      <c r="C47" s="38" t="s">
        <v>248</v>
      </c>
    </row>
    <row r="48" spans="1:3" ht="39" thickBot="1" x14ac:dyDescent="0.3">
      <c r="A48" s="447" t="s">
        <v>182</v>
      </c>
      <c r="B48" s="448"/>
      <c r="C48" s="38" t="s">
        <v>257</v>
      </c>
    </row>
    <row r="49" spans="1:3" ht="15.75" thickBot="1" x14ac:dyDescent="0.3">
      <c r="A49" s="449" t="s">
        <v>184</v>
      </c>
      <c r="B49" s="46" t="s">
        <v>223</v>
      </c>
      <c r="C49" s="44"/>
    </row>
    <row r="50" spans="1:3" ht="15.75" thickBot="1" x14ac:dyDescent="0.3">
      <c r="A50" s="450"/>
      <c r="B50" s="45" t="s">
        <v>225</v>
      </c>
      <c r="C50" s="38" t="s">
        <v>258</v>
      </c>
    </row>
    <row r="51" spans="1:3" ht="15.75" thickBot="1" x14ac:dyDescent="0.3">
      <c r="A51" s="431" t="s">
        <v>227</v>
      </c>
      <c r="B51" s="451"/>
      <c r="C51" s="62" t="s">
        <v>259</v>
      </c>
    </row>
    <row r="52" spans="1:3" ht="51.75" thickBot="1" x14ac:dyDescent="0.3">
      <c r="A52" s="429" t="s">
        <v>10</v>
      </c>
      <c r="B52" s="452"/>
      <c r="C52" s="62" t="s">
        <v>647</v>
      </c>
    </row>
    <row r="53" spans="1:3" ht="15.75" thickBot="1" x14ac:dyDescent="0.3">
      <c r="A53" s="400" t="s">
        <v>229</v>
      </c>
      <c r="B53" s="434"/>
      <c r="C53" s="38" t="s">
        <v>260</v>
      </c>
    </row>
    <row r="54" spans="1:3" ht="15.75" thickBot="1" x14ac:dyDescent="0.3">
      <c r="A54" s="426" t="s">
        <v>231</v>
      </c>
      <c r="B54" s="400"/>
      <c r="C54" s="38" t="s">
        <v>261</v>
      </c>
    </row>
    <row r="55" spans="1:3" ht="39" thickBot="1" x14ac:dyDescent="0.3">
      <c r="A55" s="426" t="s">
        <v>192</v>
      </c>
      <c r="B55" s="400"/>
      <c r="C55" s="38" t="s">
        <v>254</v>
      </c>
    </row>
    <row r="56" spans="1:3" ht="15.75" thickBot="1" x14ac:dyDescent="0.3">
      <c r="A56" s="426" t="s">
        <v>194</v>
      </c>
      <c r="B56" s="400"/>
      <c r="C56" s="38" t="s">
        <v>262</v>
      </c>
    </row>
    <row r="57" spans="1:3" ht="66" customHeight="1" thickBot="1" x14ac:dyDescent="0.3">
      <c r="A57" s="426" t="s">
        <v>243</v>
      </c>
      <c r="B57" s="400"/>
      <c r="C57" s="38"/>
    </row>
    <row r="58" spans="1:3" ht="13.5" customHeight="1" thickBot="1" x14ac:dyDescent="0.3">
      <c r="A58" s="61"/>
      <c r="B58" s="61"/>
      <c r="C58" s="40"/>
    </row>
    <row r="59" spans="1:3" ht="13.5" customHeight="1" thickBot="1" x14ac:dyDescent="0.3">
      <c r="A59" s="457" t="s">
        <v>170</v>
      </c>
      <c r="B59" s="458"/>
      <c r="C59" s="288" t="s">
        <v>171</v>
      </c>
    </row>
    <row r="60" spans="1:3" ht="13.5" customHeight="1" thickBot="1" x14ac:dyDescent="0.3">
      <c r="A60" s="431" t="s">
        <v>214</v>
      </c>
      <c r="B60" s="433"/>
      <c r="C60" s="38" t="s">
        <v>673</v>
      </c>
    </row>
    <row r="61" spans="1:3" ht="64.5" customHeight="1" thickBot="1" x14ac:dyDescent="0.3">
      <c r="A61" s="429" t="s">
        <v>215</v>
      </c>
      <c r="B61" s="430"/>
      <c r="C61" s="38" t="s">
        <v>685</v>
      </c>
    </row>
    <row r="62" spans="1:3" ht="13.5" customHeight="1" thickBot="1" x14ac:dyDescent="0.3">
      <c r="A62" s="431" t="s">
        <v>176</v>
      </c>
      <c r="B62" s="432"/>
      <c r="C62" s="38" t="s">
        <v>686</v>
      </c>
    </row>
    <row r="63" spans="1:3" ht="23.25" customHeight="1" thickBot="1" x14ac:dyDescent="0.3">
      <c r="A63" s="431" t="s">
        <v>218</v>
      </c>
      <c r="B63" s="433"/>
      <c r="C63" s="38" t="s">
        <v>687</v>
      </c>
    </row>
    <row r="64" spans="1:3" ht="13.5" customHeight="1" thickBot="1" x14ac:dyDescent="0.3">
      <c r="A64" s="431" t="s">
        <v>220</v>
      </c>
      <c r="B64" s="433"/>
      <c r="C64" s="38" t="s">
        <v>248</v>
      </c>
    </row>
    <row r="65" spans="1:3" ht="39.75" customHeight="1" thickBot="1" x14ac:dyDescent="0.3">
      <c r="A65" s="447" t="s">
        <v>182</v>
      </c>
      <c r="B65" s="448"/>
      <c r="C65" s="38" t="s">
        <v>688</v>
      </c>
    </row>
    <row r="66" spans="1:3" ht="13.5" customHeight="1" thickBot="1" x14ac:dyDescent="0.3">
      <c r="A66" s="449" t="s">
        <v>184</v>
      </c>
      <c r="B66" s="46" t="s">
        <v>223</v>
      </c>
      <c r="C66" s="44"/>
    </row>
    <row r="67" spans="1:3" ht="13.5" customHeight="1" thickBot="1" x14ac:dyDescent="0.3">
      <c r="A67" s="450"/>
      <c r="B67" s="45" t="s">
        <v>225</v>
      </c>
      <c r="C67" s="38" t="s">
        <v>258</v>
      </c>
    </row>
    <row r="68" spans="1:3" ht="28.5" customHeight="1" thickBot="1" x14ac:dyDescent="0.3">
      <c r="A68" s="431" t="s">
        <v>227</v>
      </c>
      <c r="B68" s="451"/>
      <c r="C68" s="287" t="s">
        <v>689</v>
      </c>
    </row>
    <row r="69" spans="1:3" ht="51" customHeight="1" thickBot="1" x14ac:dyDescent="0.3">
      <c r="A69" s="429" t="s">
        <v>10</v>
      </c>
      <c r="B69" s="452"/>
      <c r="C69" s="62" t="s">
        <v>651</v>
      </c>
    </row>
    <row r="70" spans="1:3" ht="13.5" customHeight="1" thickBot="1" x14ac:dyDescent="0.3">
      <c r="A70" s="400" t="s">
        <v>229</v>
      </c>
      <c r="B70" s="434"/>
      <c r="C70" s="38" t="s">
        <v>260</v>
      </c>
    </row>
    <row r="71" spans="1:3" ht="13.5" customHeight="1" thickBot="1" x14ac:dyDescent="0.3">
      <c r="A71" s="426" t="s">
        <v>231</v>
      </c>
      <c r="B71" s="400"/>
      <c r="C71" s="38" t="s">
        <v>261</v>
      </c>
    </row>
    <row r="72" spans="1:3" ht="42.75" customHeight="1" thickBot="1" x14ac:dyDescent="0.3">
      <c r="A72" s="426" t="s">
        <v>192</v>
      </c>
      <c r="B72" s="400"/>
      <c r="C72" s="38" t="s">
        <v>254</v>
      </c>
    </row>
    <row r="73" spans="1:3" ht="13.5" customHeight="1" thickBot="1" x14ac:dyDescent="0.3">
      <c r="A73" s="426" t="s">
        <v>194</v>
      </c>
      <c r="B73" s="400"/>
      <c r="C73" s="38" t="s">
        <v>262</v>
      </c>
    </row>
    <row r="74" spans="1:3" ht="13.5" customHeight="1" thickBot="1" x14ac:dyDescent="0.3">
      <c r="A74" s="426" t="s">
        <v>243</v>
      </c>
      <c r="B74" s="400"/>
      <c r="C74" s="38"/>
    </row>
    <row r="75" spans="1:3" ht="13.5" customHeight="1" x14ac:dyDescent="0.25">
      <c r="A75" s="61"/>
      <c r="B75" s="61"/>
      <c r="C75" s="40"/>
    </row>
    <row r="76" spans="1:3" ht="13.5" customHeight="1" thickBot="1" x14ac:dyDescent="0.3">
      <c r="A76" s="61"/>
      <c r="B76" s="61"/>
      <c r="C76" s="40"/>
    </row>
    <row r="77" spans="1:3" ht="15.75" thickBot="1" x14ac:dyDescent="0.3">
      <c r="A77" s="422" t="s">
        <v>170</v>
      </c>
      <c r="B77" s="423"/>
      <c r="C77" s="247" t="s">
        <v>171</v>
      </c>
    </row>
    <row r="78" spans="1:3" ht="15.75" thickBot="1" x14ac:dyDescent="0.3">
      <c r="A78" s="406" t="s">
        <v>214</v>
      </c>
      <c r="B78" s="407"/>
      <c r="C78" s="248" t="s">
        <v>704</v>
      </c>
    </row>
    <row r="79" spans="1:3" ht="41.25" customHeight="1" x14ac:dyDescent="0.25">
      <c r="A79" s="412" t="s">
        <v>215</v>
      </c>
      <c r="B79" s="413"/>
      <c r="C79" s="250" t="s">
        <v>263</v>
      </c>
    </row>
    <row r="80" spans="1:3" ht="75.75" customHeight="1" thickBot="1" x14ac:dyDescent="0.3">
      <c r="A80" s="424"/>
      <c r="B80" s="425"/>
      <c r="C80" s="251" t="s">
        <v>264</v>
      </c>
    </row>
    <row r="81" spans="1:3" ht="33" customHeight="1" thickBot="1" x14ac:dyDescent="0.3">
      <c r="A81" s="406" t="s">
        <v>176</v>
      </c>
      <c r="B81" s="407"/>
      <c r="C81" s="248" t="s">
        <v>706</v>
      </c>
    </row>
    <row r="82" spans="1:3" ht="28.5" customHeight="1" thickBot="1" x14ac:dyDescent="0.3">
      <c r="A82" s="406" t="s">
        <v>218</v>
      </c>
      <c r="B82" s="407"/>
      <c r="C82" s="248" t="s">
        <v>707</v>
      </c>
    </row>
    <row r="83" spans="1:3" ht="15.75" thickBot="1" x14ac:dyDescent="0.3">
      <c r="A83" s="406" t="s">
        <v>220</v>
      </c>
      <c r="B83" s="407"/>
      <c r="C83" s="248" t="s">
        <v>248</v>
      </c>
    </row>
    <row r="84" spans="1:3" ht="38.25" customHeight="1" thickBot="1" x14ac:dyDescent="0.3">
      <c r="A84" s="406" t="s">
        <v>182</v>
      </c>
      <c r="B84" s="407"/>
      <c r="C84" s="248" t="s">
        <v>708</v>
      </c>
    </row>
    <row r="85" spans="1:3" ht="15.75" thickBot="1" x14ac:dyDescent="0.3">
      <c r="A85" s="408" t="s">
        <v>184</v>
      </c>
      <c r="B85" s="252" t="s">
        <v>223</v>
      </c>
      <c r="C85" s="248" t="s">
        <v>265</v>
      </c>
    </row>
    <row r="86" spans="1:3" ht="15.75" thickBot="1" x14ac:dyDescent="0.3">
      <c r="A86" s="409"/>
      <c r="B86" s="253" t="s">
        <v>225</v>
      </c>
      <c r="C86" s="248" t="s">
        <v>266</v>
      </c>
    </row>
    <row r="87" spans="1:3" ht="26.25" thickBot="1" x14ac:dyDescent="0.3">
      <c r="A87" s="424" t="s">
        <v>227</v>
      </c>
      <c r="B87" s="425"/>
      <c r="C87" s="62" t="s">
        <v>709</v>
      </c>
    </row>
    <row r="88" spans="1:3" ht="49.5" customHeight="1" x14ac:dyDescent="0.25">
      <c r="A88" s="412" t="s">
        <v>10</v>
      </c>
      <c r="B88" s="413"/>
      <c r="C88" s="435" t="s">
        <v>710</v>
      </c>
    </row>
    <row r="89" spans="1:3" ht="4.5" customHeight="1" thickBot="1" x14ac:dyDescent="0.3">
      <c r="A89" s="410"/>
      <c r="B89" s="411"/>
      <c r="C89" s="436"/>
    </row>
    <row r="90" spans="1:3" ht="15.75" hidden="1" thickBot="1" x14ac:dyDescent="0.3">
      <c r="A90" s="410"/>
      <c r="B90" s="411"/>
      <c r="C90" s="436"/>
    </row>
    <row r="91" spans="1:3" ht="15.75" hidden="1" thickBot="1" x14ac:dyDescent="0.3">
      <c r="A91" s="414"/>
      <c r="B91" s="415"/>
      <c r="C91" s="405"/>
    </row>
    <row r="92" spans="1:3" ht="15.75" thickBot="1" x14ac:dyDescent="0.3">
      <c r="A92" s="402" t="s">
        <v>229</v>
      </c>
      <c r="B92" s="403"/>
      <c r="C92" s="248" t="s">
        <v>267</v>
      </c>
    </row>
    <row r="93" spans="1:3" ht="15.75" thickBot="1" x14ac:dyDescent="0.3">
      <c r="A93" s="402" t="s">
        <v>231</v>
      </c>
      <c r="B93" s="403"/>
      <c r="C93" s="248" t="s">
        <v>268</v>
      </c>
    </row>
    <row r="94" spans="1:3" x14ac:dyDescent="0.25">
      <c r="A94" s="416" t="s">
        <v>192</v>
      </c>
      <c r="B94" s="417"/>
      <c r="C94" s="250" t="s">
        <v>269</v>
      </c>
    </row>
    <row r="95" spans="1:3" x14ac:dyDescent="0.25">
      <c r="A95" s="418"/>
      <c r="B95" s="419"/>
      <c r="C95" s="255" t="s">
        <v>270</v>
      </c>
    </row>
    <row r="96" spans="1:3" ht="15.75" thickBot="1" x14ac:dyDescent="0.3">
      <c r="A96" s="420"/>
      <c r="B96" s="421"/>
      <c r="C96" s="251" t="s">
        <v>271</v>
      </c>
    </row>
    <row r="97" spans="1:3" ht="15.75" thickBot="1" x14ac:dyDescent="0.3">
      <c r="A97" s="402" t="s">
        <v>194</v>
      </c>
      <c r="B97" s="403"/>
      <c r="C97" s="248" t="s">
        <v>272</v>
      </c>
    </row>
    <row r="98" spans="1:3" ht="15.75" thickBot="1" x14ac:dyDescent="0.3">
      <c r="A98" s="427" t="s">
        <v>243</v>
      </c>
      <c r="B98" s="428"/>
      <c r="C98" s="248"/>
    </row>
    <row r="99" spans="1:3" ht="15.75" thickBot="1" x14ac:dyDescent="0.3">
      <c r="A99" s="257"/>
      <c r="B99" s="257"/>
      <c r="C99" s="249"/>
    </row>
    <row r="100" spans="1:3" ht="15.75" thickBot="1" x14ac:dyDescent="0.3">
      <c r="A100" s="445" t="s">
        <v>170</v>
      </c>
      <c r="B100" s="446"/>
      <c r="C100" s="42" t="s">
        <v>171</v>
      </c>
    </row>
    <row r="101" spans="1:3" ht="15.75" thickBot="1" x14ac:dyDescent="0.3">
      <c r="A101" s="431" t="s">
        <v>214</v>
      </c>
      <c r="B101" s="433"/>
      <c r="C101" s="38" t="s">
        <v>690</v>
      </c>
    </row>
    <row r="102" spans="1:3" ht="26.25" thickBot="1" x14ac:dyDescent="0.3">
      <c r="A102" s="429" t="s">
        <v>215</v>
      </c>
      <c r="B102" s="430"/>
      <c r="C102" s="38" t="s">
        <v>273</v>
      </c>
    </row>
    <row r="103" spans="1:3" ht="15.75" thickBot="1" x14ac:dyDescent="0.3">
      <c r="A103" s="431" t="s">
        <v>176</v>
      </c>
      <c r="B103" s="432"/>
      <c r="C103" s="38" t="s">
        <v>274</v>
      </c>
    </row>
    <row r="104" spans="1:3" ht="26.25" thickBot="1" x14ac:dyDescent="0.3">
      <c r="A104" s="431" t="s">
        <v>218</v>
      </c>
      <c r="B104" s="433"/>
      <c r="C104" s="38" t="s">
        <v>275</v>
      </c>
    </row>
    <row r="105" spans="1:3" ht="15.75" thickBot="1" x14ac:dyDescent="0.3">
      <c r="A105" s="431" t="s">
        <v>220</v>
      </c>
      <c r="B105" s="433"/>
      <c r="C105" s="38" t="s">
        <v>276</v>
      </c>
    </row>
    <row r="106" spans="1:3" ht="15.75" thickBot="1" x14ac:dyDescent="0.3">
      <c r="A106" s="447" t="s">
        <v>182</v>
      </c>
      <c r="B106" s="448"/>
      <c r="C106" s="38" t="s">
        <v>277</v>
      </c>
    </row>
    <row r="107" spans="1:3" ht="15.75" thickBot="1" x14ac:dyDescent="0.3">
      <c r="A107" s="449" t="s">
        <v>184</v>
      </c>
      <c r="B107" s="46" t="s">
        <v>223</v>
      </c>
      <c r="C107" s="38" t="s">
        <v>278</v>
      </c>
    </row>
    <row r="108" spans="1:3" ht="15.75" thickBot="1" x14ac:dyDescent="0.3">
      <c r="A108" s="450"/>
      <c r="B108" s="45" t="s">
        <v>225</v>
      </c>
      <c r="C108" s="38" t="s">
        <v>266</v>
      </c>
    </row>
    <row r="109" spans="1:3" ht="15.75" thickBot="1" x14ac:dyDescent="0.3">
      <c r="A109" s="431" t="s">
        <v>227</v>
      </c>
      <c r="B109" s="451"/>
      <c r="C109" s="62" t="s">
        <v>279</v>
      </c>
    </row>
    <row r="110" spans="1:3" ht="51.75" thickBot="1" x14ac:dyDescent="0.3">
      <c r="A110" s="429" t="s">
        <v>10</v>
      </c>
      <c r="B110" s="452"/>
      <c r="C110" s="62" t="s">
        <v>85</v>
      </c>
    </row>
    <row r="111" spans="1:3" ht="15.75" thickBot="1" x14ac:dyDescent="0.3">
      <c r="A111" s="400" t="s">
        <v>229</v>
      </c>
      <c r="B111" s="434"/>
      <c r="C111" s="38" t="s">
        <v>280</v>
      </c>
    </row>
    <row r="112" spans="1:3" ht="15.75" thickBot="1" x14ac:dyDescent="0.3">
      <c r="A112" s="426" t="s">
        <v>231</v>
      </c>
      <c r="B112" s="400"/>
      <c r="C112" s="38" t="s">
        <v>281</v>
      </c>
    </row>
    <row r="113" spans="1:3" ht="39" thickBot="1" x14ac:dyDescent="0.3">
      <c r="A113" s="426" t="s">
        <v>192</v>
      </c>
      <c r="B113" s="400"/>
      <c r="C113" s="38" t="s">
        <v>254</v>
      </c>
    </row>
    <row r="114" spans="1:3" ht="15.75" thickBot="1" x14ac:dyDescent="0.3">
      <c r="A114" s="426" t="s">
        <v>194</v>
      </c>
      <c r="B114" s="400"/>
      <c r="C114" s="38" t="s">
        <v>282</v>
      </c>
    </row>
    <row r="115" spans="1:3" ht="15.75" thickBot="1" x14ac:dyDescent="0.3">
      <c r="A115" s="426" t="s">
        <v>243</v>
      </c>
      <c r="B115" s="400"/>
      <c r="C115" s="38"/>
    </row>
    <row r="116" spans="1:3" x14ac:dyDescent="0.25">
      <c r="A116" s="61"/>
      <c r="B116" s="61"/>
      <c r="C116" s="40"/>
    </row>
    <row r="117" spans="1:3" ht="15" customHeight="1" thickBot="1" x14ac:dyDescent="0.3">
      <c r="A117" s="61"/>
      <c r="B117" s="61"/>
      <c r="C117" s="40"/>
    </row>
    <row r="118" spans="1:3" x14ac:dyDescent="0.25">
      <c r="A118" s="392" t="s">
        <v>691</v>
      </c>
      <c r="B118" s="393"/>
      <c r="C118" s="289" t="s">
        <v>31</v>
      </c>
    </row>
    <row r="119" spans="1:3" ht="15.75" thickBot="1" x14ac:dyDescent="0.3">
      <c r="A119" s="394" t="s">
        <v>214</v>
      </c>
      <c r="B119" s="395"/>
      <c r="C119" s="290" t="s">
        <v>701</v>
      </c>
    </row>
    <row r="120" spans="1:3" ht="38.25" customHeight="1" thickBot="1" x14ac:dyDescent="0.3">
      <c r="A120" s="396" t="s">
        <v>215</v>
      </c>
      <c r="B120" s="397"/>
      <c r="C120" s="291" t="s">
        <v>692</v>
      </c>
    </row>
    <row r="121" spans="1:3" ht="30" customHeight="1" thickBot="1" x14ac:dyDescent="0.3">
      <c r="A121" s="398" t="s">
        <v>176</v>
      </c>
      <c r="B121" s="399"/>
      <c r="C121" s="291" t="s">
        <v>299</v>
      </c>
    </row>
    <row r="122" spans="1:3" ht="24.75" customHeight="1" thickBot="1" x14ac:dyDescent="0.3">
      <c r="A122" s="293" t="s">
        <v>218</v>
      </c>
      <c r="B122" s="61"/>
      <c r="C122" s="291" t="s">
        <v>693</v>
      </c>
    </row>
    <row r="123" spans="1:3" ht="15.75" thickBot="1" x14ac:dyDescent="0.3">
      <c r="A123" s="396" t="s">
        <v>220</v>
      </c>
      <c r="B123" s="397"/>
      <c r="C123" s="291" t="s">
        <v>694</v>
      </c>
    </row>
    <row r="124" spans="1:3" ht="15" customHeight="1" thickBot="1" x14ac:dyDescent="0.3">
      <c r="A124" s="396" t="s">
        <v>182</v>
      </c>
      <c r="B124" s="397"/>
      <c r="C124" s="291" t="s">
        <v>695</v>
      </c>
    </row>
    <row r="125" spans="1:3" ht="15.75" thickBot="1" x14ac:dyDescent="0.3">
      <c r="A125" s="292" t="s">
        <v>184</v>
      </c>
      <c r="B125" s="38" t="s">
        <v>223</v>
      </c>
      <c r="C125" s="291" t="s">
        <v>278</v>
      </c>
    </row>
    <row r="126" spans="1:3" ht="15" customHeight="1" thickBot="1" x14ac:dyDescent="0.3">
      <c r="A126" s="292"/>
      <c r="B126" s="38" t="s">
        <v>225</v>
      </c>
      <c r="C126" s="291" t="s">
        <v>696</v>
      </c>
    </row>
    <row r="127" spans="1:3" ht="15" customHeight="1" thickBot="1" x14ac:dyDescent="0.3">
      <c r="A127" s="396" t="s">
        <v>227</v>
      </c>
      <c r="B127" s="397"/>
      <c r="C127" s="291" t="s">
        <v>697</v>
      </c>
    </row>
    <row r="128" spans="1:3" ht="63.75" customHeight="1" thickBot="1" x14ac:dyDescent="0.3">
      <c r="A128" s="396" t="s">
        <v>10</v>
      </c>
      <c r="B128" s="397"/>
      <c r="C128" s="291" t="s">
        <v>660</v>
      </c>
    </row>
    <row r="129" spans="1:3" ht="15.75" thickBot="1" x14ac:dyDescent="0.3">
      <c r="A129" s="396" t="s">
        <v>229</v>
      </c>
      <c r="B129" s="397"/>
      <c r="C129" s="291" t="s">
        <v>280</v>
      </c>
    </row>
    <row r="130" spans="1:3" ht="15" customHeight="1" thickBot="1" x14ac:dyDescent="0.3">
      <c r="A130" s="396" t="s">
        <v>231</v>
      </c>
      <c r="B130" s="397"/>
      <c r="C130" s="291" t="s">
        <v>698</v>
      </c>
    </row>
    <row r="131" spans="1:3" ht="15" customHeight="1" thickBot="1" x14ac:dyDescent="0.3">
      <c r="A131" s="396" t="s">
        <v>192</v>
      </c>
      <c r="B131" s="397"/>
      <c r="C131" s="291" t="s">
        <v>699</v>
      </c>
    </row>
    <row r="132" spans="1:3" ht="15" customHeight="1" thickBot="1" x14ac:dyDescent="0.3">
      <c r="A132" s="396" t="s">
        <v>194</v>
      </c>
      <c r="B132" s="397"/>
      <c r="C132" s="294" t="s">
        <v>700</v>
      </c>
    </row>
    <row r="133" spans="1:3" ht="15" customHeight="1" thickBot="1" x14ac:dyDescent="0.3">
      <c r="A133" s="400" t="s">
        <v>243</v>
      </c>
      <c r="B133" s="401"/>
      <c r="C133" s="38"/>
    </row>
    <row r="134" spans="1:3" ht="12.75" customHeight="1" x14ac:dyDescent="0.25">
      <c r="A134" s="61"/>
      <c r="B134" s="61"/>
      <c r="C134" s="40"/>
    </row>
    <row r="135" spans="1:3" ht="15.75" thickBot="1" x14ac:dyDescent="0.3">
      <c r="A135" s="61"/>
      <c r="B135" s="61"/>
      <c r="C135" s="40"/>
    </row>
    <row r="136" spans="1:3" ht="15.75" thickBot="1" x14ac:dyDescent="0.3">
      <c r="A136" s="437" t="s">
        <v>170</v>
      </c>
      <c r="B136" s="437"/>
      <c r="C136" s="264" t="s">
        <v>171</v>
      </c>
    </row>
    <row r="137" spans="1:3" ht="15.75" thickBot="1" x14ac:dyDescent="0.3">
      <c r="A137" s="438" t="s">
        <v>214</v>
      </c>
      <c r="B137" s="438"/>
      <c r="C137" s="258" t="s">
        <v>675</v>
      </c>
    </row>
    <row r="138" spans="1:3" ht="26.25" thickBot="1" x14ac:dyDescent="0.3">
      <c r="A138" s="438" t="s">
        <v>215</v>
      </c>
      <c r="B138" s="438"/>
      <c r="C138" s="258" t="s">
        <v>283</v>
      </c>
    </row>
    <row r="139" spans="1:3" ht="64.5" thickBot="1" x14ac:dyDescent="0.3">
      <c r="A139" s="438"/>
      <c r="B139" s="438"/>
      <c r="C139" s="258" t="s">
        <v>284</v>
      </c>
    </row>
    <row r="140" spans="1:3" ht="39" thickBot="1" x14ac:dyDescent="0.3">
      <c r="A140" s="438" t="s">
        <v>176</v>
      </c>
      <c r="B140" s="438"/>
      <c r="C140" s="258" t="s">
        <v>285</v>
      </c>
    </row>
    <row r="141" spans="1:3" ht="25.5" customHeight="1" thickBot="1" x14ac:dyDescent="0.3">
      <c r="A141" s="438" t="s">
        <v>218</v>
      </c>
      <c r="B141" s="438"/>
      <c r="C141" s="248" t="s">
        <v>286</v>
      </c>
    </row>
    <row r="142" spans="1:3" ht="15.75" thickBot="1" x14ac:dyDescent="0.3">
      <c r="A142" s="438" t="s">
        <v>220</v>
      </c>
      <c r="B142" s="438"/>
      <c r="C142" s="248" t="s">
        <v>248</v>
      </c>
    </row>
    <row r="143" spans="1:3" ht="26.25" thickBot="1" x14ac:dyDescent="0.3">
      <c r="A143" s="438" t="s">
        <v>182</v>
      </c>
      <c r="B143" s="438"/>
      <c r="C143" s="248" t="s">
        <v>287</v>
      </c>
    </row>
    <row r="144" spans="1:3" ht="15.75" thickBot="1" x14ac:dyDescent="0.3">
      <c r="A144" s="456" t="s">
        <v>184</v>
      </c>
      <c r="B144" s="260" t="s">
        <v>223</v>
      </c>
      <c r="C144" s="258" t="s">
        <v>265</v>
      </c>
    </row>
    <row r="145" spans="1:3" ht="15.75" thickBot="1" x14ac:dyDescent="0.3">
      <c r="A145" s="456"/>
      <c r="B145" s="260" t="s">
        <v>225</v>
      </c>
      <c r="C145" s="258" t="s">
        <v>288</v>
      </c>
    </row>
    <row r="146" spans="1:3" ht="15.75" thickBot="1" x14ac:dyDescent="0.3">
      <c r="A146" s="438" t="s">
        <v>227</v>
      </c>
      <c r="B146" s="438"/>
      <c r="C146" s="146" t="s">
        <v>70</v>
      </c>
    </row>
    <row r="147" spans="1:3" ht="15.75" thickBot="1" x14ac:dyDescent="0.3">
      <c r="A147" s="438" t="s">
        <v>10</v>
      </c>
      <c r="B147" s="438"/>
      <c r="C147" s="270" t="s">
        <v>289</v>
      </c>
    </row>
    <row r="148" spans="1:3" ht="15.75" thickBot="1" x14ac:dyDescent="0.3">
      <c r="A148" s="438"/>
      <c r="B148" s="438"/>
      <c r="C148" s="271" t="s">
        <v>290</v>
      </c>
    </row>
    <row r="149" spans="1:3" ht="15.75" thickBot="1" x14ac:dyDescent="0.3">
      <c r="A149" s="438"/>
      <c r="B149" s="438"/>
      <c r="C149" s="271" t="s">
        <v>291</v>
      </c>
    </row>
    <row r="150" spans="1:3" ht="15.75" thickBot="1" x14ac:dyDescent="0.3">
      <c r="A150" s="438"/>
      <c r="B150" s="438"/>
      <c r="C150" s="271" t="s">
        <v>292</v>
      </c>
    </row>
    <row r="151" spans="1:3" ht="15.75" thickBot="1" x14ac:dyDescent="0.3">
      <c r="A151" s="456" t="s">
        <v>229</v>
      </c>
      <c r="B151" s="456"/>
      <c r="C151" s="258" t="s">
        <v>252</v>
      </c>
    </row>
    <row r="152" spans="1:3" ht="15.75" thickBot="1" x14ac:dyDescent="0.3">
      <c r="A152" s="456" t="s">
        <v>231</v>
      </c>
      <c r="B152" s="456"/>
      <c r="C152" s="248" t="s">
        <v>253</v>
      </c>
    </row>
    <row r="153" spans="1:3" ht="15.75" thickBot="1" x14ac:dyDescent="0.3">
      <c r="A153" s="456" t="s">
        <v>192</v>
      </c>
      <c r="B153" s="456"/>
      <c r="C153" s="269" t="s">
        <v>293</v>
      </c>
    </row>
    <row r="154" spans="1:3" ht="15.75" thickBot="1" x14ac:dyDescent="0.3">
      <c r="A154" s="456"/>
      <c r="B154" s="456"/>
      <c r="C154" s="269" t="s">
        <v>294</v>
      </c>
    </row>
    <row r="155" spans="1:3" ht="15.75" thickBot="1" x14ac:dyDescent="0.3">
      <c r="A155" s="456"/>
      <c r="B155" s="456"/>
      <c r="C155" s="269" t="s">
        <v>295</v>
      </c>
    </row>
    <row r="156" spans="1:3" ht="15.75" thickBot="1" x14ac:dyDescent="0.3">
      <c r="A156" s="456"/>
      <c r="B156" s="456"/>
      <c r="C156" s="269" t="s">
        <v>296</v>
      </c>
    </row>
    <row r="157" spans="1:3" ht="15.75" thickBot="1" x14ac:dyDescent="0.3">
      <c r="A157" s="456"/>
      <c r="B157" s="456"/>
      <c r="C157" s="269" t="s">
        <v>297</v>
      </c>
    </row>
    <row r="158" spans="1:3" ht="15.75" thickBot="1" x14ac:dyDescent="0.3">
      <c r="A158" s="456" t="s">
        <v>194</v>
      </c>
      <c r="B158" s="456"/>
      <c r="C158" s="248" t="s">
        <v>253</v>
      </c>
    </row>
    <row r="159" spans="1:3" ht="15.75" thickBot="1" x14ac:dyDescent="0.3">
      <c r="A159" s="456" t="s">
        <v>243</v>
      </c>
      <c r="B159" s="456"/>
      <c r="C159" s="248"/>
    </row>
    <row r="160" spans="1:3" ht="16.5" x14ac:dyDescent="0.25">
      <c r="A160" s="261"/>
      <c r="B160" s="263"/>
      <c r="C160" s="263"/>
    </row>
    <row r="161" spans="1:3" ht="15.75" thickBot="1" x14ac:dyDescent="0.3">
      <c r="A161" s="262"/>
      <c r="B161" s="263"/>
      <c r="C161" s="249"/>
    </row>
    <row r="162" spans="1:3" ht="15.75" customHeight="1" thickBot="1" x14ac:dyDescent="0.3">
      <c r="A162" s="422" t="s">
        <v>170</v>
      </c>
      <c r="B162" s="423"/>
      <c r="C162" s="247" t="s">
        <v>171</v>
      </c>
    </row>
    <row r="163" spans="1:3" ht="14.25" customHeight="1" thickBot="1" x14ac:dyDescent="0.3">
      <c r="A163" s="406" t="s">
        <v>214</v>
      </c>
      <c r="B163" s="407"/>
      <c r="C163" s="248" t="s">
        <v>676</v>
      </c>
    </row>
    <row r="164" spans="1:3" ht="61.5" customHeight="1" thickBot="1" x14ac:dyDescent="0.3">
      <c r="A164" s="406" t="s">
        <v>215</v>
      </c>
      <c r="B164" s="407"/>
      <c r="C164" s="248" t="s">
        <v>298</v>
      </c>
    </row>
    <row r="165" spans="1:3" x14ac:dyDescent="0.25">
      <c r="A165" s="412" t="s">
        <v>176</v>
      </c>
      <c r="B165" s="413"/>
      <c r="C165" s="250" t="s">
        <v>299</v>
      </c>
    </row>
    <row r="166" spans="1:3" ht="15.75" customHeight="1" thickBot="1" x14ac:dyDescent="0.3">
      <c r="A166" s="424"/>
      <c r="B166" s="425"/>
      <c r="C166" s="251" t="s">
        <v>300</v>
      </c>
    </row>
    <row r="167" spans="1:3" ht="25.5" customHeight="1" thickBot="1" x14ac:dyDescent="0.3">
      <c r="A167" s="406" t="s">
        <v>218</v>
      </c>
      <c r="B167" s="407"/>
      <c r="C167" s="248" t="s">
        <v>301</v>
      </c>
    </row>
    <row r="168" spans="1:3" ht="39.75" customHeight="1" thickBot="1" x14ac:dyDescent="0.3">
      <c r="A168" s="406" t="s">
        <v>220</v>
      </c>
      <c r="B168" s="407"/>
      <c r="C168" s="248" t="s">
        <v>248</v>
      </c>
    </row>
    <row r="169" spans="1:3" ht="37.5" customHeight="1" thickBot="1" x14ac:dyDescent="0.3">
      <c r="A169" s="406" t="s">
        <v>182</v>
      </c>
      <c r="B169" s="407"/>
      <c r="C169" s="248" t="s">
        <v>302</v>
      </c>
    </row>
    <row r="170" spans="1:3" ht="15.75" customHeight="1" thickBot="1" x14ac:dyDescent="0.3">
      <c r="A170" s="408" t="s">
        <v>184</v>
      </c>
      <c r="B170" s="259" t="s">
        <v>223</v>
      </c>
      <c r="C170" s="248" t="s">
        <v>303</v>
      </c>
    </row>
    <row r="171" spans="1:3" ht="15.75" thickBot="1" x14ac:dyDescent="0.3">
      <c r="A171" s="409"/>
      <c r="B171" s="260" t="s">
        <v>225</v>
      </c>
      <c r="C171" s="248" t="s">
        <v>185</v>
      </c>
    </row>
    <row r="172" spans="1:3" ht="15.75" thickBot="1" x14ac:dyDescent="0.3">
      <c r="A172" s="424" t="s">
        <v>227</v>
      </c>
      <c r="B172" s="425"/>
      <c r="C172" s="248" t="s">
        <v>93</v>
      </c>
    </row>
    <row r="173" spans="1:3" x14ac:dyDescent="0.25">
      <c r="A173" s="412" t="s">
        <v>10</v>
      </c>
      <c r="B173" s="413"/>
      <c r="C173" s="266" t="s">
        <v>304</v>
      </c>
    </row>
    <row r="174" spans="1:3" x14ac:dyDescent="0.25">
      <c r="A174" s="410"/>
      <c r="B174" s="411"/>
      <c r="C174" s="267" t="s">
        <v>305</v>
      </c>
    </row>
    <row r="175" spans="1:3" x14ac:dyDescent="0.25">
      <c r="A175" s="410"/>
      <c r="B175" s="411"/>
      <c r="C175" s="267" t="s">
        <v>306</v>
      </c>
    </row>
    <row r="176" spans="1:3" ht="15.75" thickBot="1" x14ac:dyDescent="0.3">
      <c r="A176" s="414"/>
      <c r="B176" s="415"/>
      <c r="C176" s="268" t="s">
        <v>307</v>
      </c>
    </row>
    <row r="177" spans="1:3" ht="15.75" customHeight="1" thickBot="1" x14ac:dyDescent="0.3">
      <c r="A177" s="402" t="s">
        <v>229</v>
      </c>
      <c r="B177" s="403"/>
      <c r="C177" s="248" t="s">
        <v>252</v>
      </c>
    </row>
    <row r="178" spans="1:3" ht="15" customHeight="1" thickBot="1" x14ac:dyDescent="0.3">
      <c r="A178" s="402" t="s">
        <v>231</v>
      </c>
      <c r="B178" s="403"/>
      <c r="C178" s="248" t="s">
        <v>308</v>
      </c>
    </row>
    <row r="179" spans="1:3" ht="18.75" customHeight="1" x14ac:dyDescent="0.25">
      <c r="A179" s="416" t="s">
        <v>192</v>
      </c>
      <c r="B179" s="417"/>
      <c r="C179" s="250" t="s">
        <v>269</v>
      </c>
    </row>
    <row r="180" spans="1:3" ht="15.75" customHeight="1" x14ac:dyDescent="0.25">
      <c r="A180" s="418"/>
      <c r="B180" s="419"/>
      <c r="C180" s="255" t="s">
        <v>270</v>
      </c>
    </row>
    <row r="181" spans="1:3" ht="15.75" customHeight="1" thickBot="1" x14ac:dyDescent="0.3">
      <c r="A181" s="420"/>
      <c r="B181" s="421"/>
      <c r="C181" s="251" t="s">
        <v>271</v>
      </c>
    </row>
    <row r="182" spans="1:3" ht="15.75" thickBot="1" x14ac:dyDescent="0.3">
      <c r="A182" s="402" t="s">
        <v>194</v>
      </c>
      <c r="B182" s="403"/>
      <c r="C182" s="248" t="s">
        <v>253</v>
      </c>
    </row>
    <row r="183" spans="1:3" ht="15.75" thickBot="1" x14ac:dyDescent="0.3">
      <c r="A183" s="427" t="s">
        <v>243</v>
      </c>
      <c r="B183" s="428"/>
      <c r="C183" s="248"/>
    </row>
    <row r="184" spans="1:3" ht="39" thickBot="1" x14ac:dyDescent="0.3">
      <c r="A184" s="429" t="s">
        <v>215</v>
      </c>
      <c r="B184" s="430"/>
      <c r="C184" s="38" t="s">
        <v>309</v>
      </c>
    </row>
    <row r="185" spans="1:3" ht="26.25" thickBot="1" x14ac:dyDescent="0.3">
      <c r="A185" s="431" t="s">
        <v>176</v>
      </c>
      <c r="B185" s="432"/>
      <c r="C185" s="38" t="s">
        <v>310</v>
      </c>
    </row>
    <row r="186" spans="1:3" ht="30.75" customHeight="1" thickBot="1" x14ac:dyDescent="0.3">
      <c r="A186" s="431" t="s">
        <v>218</v>
      </c>
      <c r="B186" s="433"/>
      <c r="C186" s="38" t="s">
        <v>311</v>
      </c>
    </row>
    <row r="187" spans="1:3" ht="26.25" customHeight="1" thickBot="1" x14ac:dyDescent="0.3">
      <c r="A187" s="431" t="s">
        <v>220</v>
      </c>
      <c r="B187" s="433"/>
      <c r="C187" s="38" t="s">
        <v>312</v>
      </c>
    </row>
    <row r="188" spans="1:3" ht="39" thickBot="1" x14ac:dyDescent="0.3">
      <c r="A188" s="447" t="s">
        <v>182</v>
      </c>
      <c r="B188" s="448"/>
      <c r="C188" s="38" t="s">
        <v>313</v>
      </c>
    </row>
    <row r="189" spans="1:3" ht="26.25" thickBot="1" x14ac:dyDescent="0.3">
      <c r="A189" s="449" t="s">
        <v>184</v>
      </c>
      <c r="B189" s="46" t="s">
        <v>223</v>
      </c>
      <c r="C189" s="38" t="s">
        <v>314</v>
      </c>
    </row>
    <row r="190" spans="1:3" ht="15.75" thickBot="1" x14ac:dyDescent="0.3">
      <c r="A190" s="450"/>
      <c r="B190" s="45" t="s">
        <v>225</v>
      </c>
      <c r="C190" s="38" t="s">
        <v>266</v>
      </c>
    </row>
    <row r="191" spans="1:3" ht="35.25" customHeight="1" thickBot="1" x14ac:dyDescent="0.3">
      <c r="A191" s="431" t="s">
        <v>227</v>
      </c>
      <c r="B191" s="451"/>
      <c r="C191" s="62" t="s">
        <v>315</v>
      </c>
    </row>
    <row r="192" spans="1:3" ht="51.75" thickBot="1" x14ac:dyDescent="0.3">
      <c r="A192" s="429" t="s">
        <v>10</v>
      </c>
      <c r="B192" s="452"/>
      <c r="C192" s="62" t="s">
        <v>108</v>
      </c>
    </row>
    <row r="193" spans="1:3" ht="15.75" thickBot="1" x14ac:dyDescent="0.3">
      <c r="A193" s="400" t="s">
        <v>229</v>
      </c>
      <c r="B193" s="434"/>
      <c r="C193" s="38" t="s">
        <v>260</v>
      </c>
    </row>
    <row r="194" spans="1:3" ht="15.75" thickBot="1" x14ac:dyDescent="0.3">
      <c r="A194" s="426" t="s">
        <v>231</v>
      </c>
      <c r="B194" s="400"/>
      <c r="C194" s="38" t="s">
        <v>316</v>
      </c>
    </row>
    <row r="195" spans="1:3" ht="39" thickBot="1" x14ac:dyDescent="0.3">
      <c r="A195" s="426" t="s">
        <v>192</v>
      </c>
      <c r="B195" s="400"/>
      <c r="C195" s="38" t="s">
        <v>254</v>
      </c>
    </row>
    <row r="196" spans="1:3" ht="15.75" thickBot="1" x14ac:dyDescent="0.3">
      <c r="A196" s="426" t="s">
        <v>194</v>
      </c>
      <c r="B196" s="400"/>
      <c r="C196" s="38" t="s">
        <v>317</v>
      </c>
    </row>
    <row r="197" spans="1:3" ht="15.75" thickBot="1" x14ac:dyDescent="0.3">
      <c r="A197" s="426" t="s">
        <v>243</v>
      </c>
      <c r="B197" s="400"/>
      <c r="C197" s="38"/>
    </row>
    <row r="199" spans="1:3" ht="15.75" thickBot="1" x14ac:dyDescent="0.3"/>
    <row r="200" spans="1:3" ht="15.75" thickBot="1" x14ac:dyDescent="0.3">
      <c r="A200" s="445" t="s">
        <v>170</v>
      </c>
      <c r="B200" s="446"/>
      <c r="C200" s="42" t="s">
        <v>171</v>
      </c>
    </row>
    <row r="201" spans="1:3" ht="15.75" thickBot="1" x14ac:dyDescent="0.3">
      <c r="A201" s="431" t="s">
        <v>214</v>
      </c>
      <c r="B201" s="433"/>
      <c r="C201" s="38" t="s">
        <v>677</v>
      </c>
    </row>
    <row r="202" spans="1:3" ht="26.25" thickBot="1" x14ac:dyDescent="0.3">
      <c r="A202" s="429" t="s">
        <v>215</v>
      </c>
      <c r="B202" s="430"/>
      <c r="C202" s="38" t="s">
        <v>318</v>
      </c>
    </row>
    <row r="203" spans="1:3" ht="15.75" thickBot="1" x14ac:dyDescent="0.3">
      <c r="A203" s="431" t="s">
        <v>176</v>
      </c>
      <c r="B203" s="432"/>
      <c r="C203" s="38" t="s">
        <v>319</v>
      </c>
    </row>
    <row r="204" spans="1:3" ht="15.75" thickBot="1" x14ac:dyDescent="0.3">
      <c r="A204" s="431" t="s">
        <v>218</v>
      </c>
      <c r="B204" s="433"/>
      <c r="C204" s="38" t="s">
        <v>320</v>
      </c>
    </row>
    <row r="205" spans="1:3" ht="15.75" thickBot="1" x14ac:dyDescent="0.3">
      <c r="A205" s="431" t="s">
        <v>220</v>
      </c>
      <c r="B205" s="433"/>
      <c r="C205" s="38" t="s">
        <v>321</v>
      </c>
    </row>
    <row r="206" spans="1:3" ht="26.25" thickBot="1" x14ac:dyDescent="0.3">
      <c r="A206" s="447" t="s">
        <v>182</v>
      </c>
      <c r="B206" s="448"/>
      <c r="C206" s="38" t="s">
        <v>322</v>
      </c>
    </row>
    <row r="207" spans="1:3" ht="15.75" thickBot="1" x14ac:dyDescent="0.3">
      <c r="A207" s="449" t="s">
        <v>184</v>
      </c>
      <c r="B207" s="17" t="s">
        <v>223</v>
      </c>
      <c r="C207" s="38" t="s">
        <v>323</v>
      </c>
    </row>
    <row r="208" spans="1:3" ht="15.75" thickBot="1" x14ac:dyDescent="0.3">
      <c r="A208" s="450"/>
      <c r="B208" s="45" t="s">
        <v>225</v>
      </c>
      <c r="C208" s="65" t="s">
        <v>185</v>
      </c>
    </row>
    <row r="209" spans="1:3" ht="15.75" thickBot="1" x14ac:dyDescent="0.3">
      <c r="A209" s="431" t="s">
        <v>227</v>
      </c>
      <c r="B209" s="451"/>
      <c r="C209" s="65" t="s">
        <v>98</v>
      </c>
    </row>
    <row r="210" spans="1:3" ht="51.75" thickBot="1" x14ac:dyDescent="0.3">
      <c r="A210" s="429" t="s">
        <v>10</v>
      </c>
      <c r="B210" s="452"/>
      <c r="C210" s="62" t="s">
        <v>96</v>
      </c>
    </row>
    <row r="211" spans="1:3" ht="15.75" thickBot="1" x14ac:dyDescent="0.3">
      <c r="A211" s="400" t="s">
        <v>229</v>
      </c>
      <c r="B211" s="434"/>
      <c r="C211" s="38" t="s">
        <v>324</v>
      </c>
    </row>
    <row r="212" spans="1:3" ht="15.75" thickBot="1" x14ac:dyDescent="0.3">
      <c r="A212" s="426" t="s">
        <v>231</v>
      </c>
      <c r="B212" s="400"/>
      <c r="C212" s="38" t="s">
        <v>325</v>
      </c>
    </row>
    <row r="213" spans="1:3" ht="49.5" customHeight="1" thickBot="1" x14ac:dyDescent="0.3">
      <c r="A213" s="426" t="s">
        <v>192</v>
      </c>
      <c r="B213" s="400"/>
      <c r="C213" s="38" t="s">
        <v>254</v>
      </c>
    </row>
    <row r="214" spans="1:3" ht="15.75" thickBot="1" x14ac:dyDescent="0.3">
      <c r="A214" s="426" t="s">
        <v>194</v>
      </c>
      <c r="B214" s="400"/>
      <c r="C214" s="38" t="s">
        <v>326</v>
      </c>
    </row>
    <row r="215" spans="1:3" ht="15.75" thickBot="1" x14ac:dyDescent="0.3">
      <c r="A215" s="426" t="s">
        <v>243</v>
      </c>
      <c r="B215" s="400"/>
      <c r="C215" s="38"/>
    </row>
    <row r="216" spans="1:3" ht="15.75" thickBot="1" x14ac:dyDescent="0.3"/>
    <row r="217" spans="1:3" ht="15.75" thickBot="1" x14ac:dyDescent="0.3">
      <c r="A217" s="422" t="s">
        <v>170</v>
      </c>
      <c r="B217" s="423"/>
      <c r="C217" s="247" t="s">
        <v>171</v>
      </c>
    </row>
    <row r="218" spans="1:3" ht="15.75" thickBot="1" x14ac:dyDescent="0.3">
      <c r="A218" s="406" t="s">
        <v>214</v>
      </c>
      <c r="B218" s="407"/>
      <c r="C218" s="248" t="s">
        <v>678</v>
      </c>
    </row>
    <row r="219" spans="1:3" ht="26.25" thickBot="1" x14ac:dyDescent="0.3">
      <c r="A219" s="406" t="s">
        <v>215</v>
      </c>
      <c r="B219" s="407"/>
      <c r="C219" s="248" t="s">
        <v>327</v>
      </c>
    </row>
    <row r="220" spans="1:3" ht="15.75" thickBot="1" x14ac:dyDescent="0.3">
      <c r="A220" s="406" t="s">
        <v>176</v>
      </c>
      <c r="B220" s="407"/>
      <c r="C220" s="248" t="s">
        <v>328</v>
      </c>
    </row>
    <row r="221" spans="1:3" ht="31.5" customHeight="1" thickBot="1" x14ac:dyDescent="0.3">
      <c r="A221" s="406" t="s">
        <v>218</v>
      </c>
      <c r="B221" s="407"/>
      <c r="C221" s="248" t="s">
        <v>329</v>
      </c>
    </row>
    <row r="222" spans="1:3" ht="15.75" thickBot="1" x14ac:dyDescent="0.3">
      <c r="A222" s="406" t="s">
        <v>220</v>
      </c>
      <c r="B222" s="407"/>
      <c r="C222" s="248" t="s">
        <v>330</v>
      </c>
    </row>
    <row r="223" spans="1:3" ht="51.75" thickBot="1" x14ac:dyDescent="0.3">
      <c r="A223" s="406" t="s">
        <v>182</v>
      </c>
      <c r="B223" s="407"/>
      <c r="C223" s="248" t="s">
        <v>331</v>
      </c>
    </row>
    <row r="224" spans="1:3" ht="15.75" thickBot="1" x14ac:dyDescent="0.3">
      <c r="A224" s="408" t="s">
        <v>184</v>
      </c>
      <c r="B224" s="252" t="s">
        <v>223</v>
      </c>
      <c r="C224" s="248" t="s">
        <v>278</v>
      </c>
    </row>
    <row r="225" spans="1:3" ht="15.75" thickBot="1" x14ac:dyDescent="0.3">
      <c r="A225" s="409"/>
      <c r="B225" s="253" t="s">
        <v>225</v>
      </c>
      <c r="C225" s="248" t="s">
        <v>266</v>
      </c>
    </row>
    <row r="226" spans="1:3" x14ac:dyDescent="0.25">
      <c r="A226" s="410" t="s">
        <v>227</v>
      </c>
      <c r="B226" s="411"/>
      <c r="C226" s="404" t="s">
        <v>332</v>
      </c>
    </row>
    <row r="227" spans="1:3" ht="2.25" customHeight="1" thickBot="1" x14ac:dyDescent="0.3">
      <c r="A227" s="424"/>
      <c r="B227" s="425"/>
      <c r="C227" s="405"/>
    </row>
    <row r="228" spans="1:3" x14ac:dyDescent="0.25">
      <c r="A228" s="412" t="s">
        <v>10</v>
      </c>
      <c r="B228" s="413"/>
      <c r="C228" s="256" t="s">
        <v>712</v>
      </c>
    </row>
    <row r="229" spans="1:3" x14ac:dyDescent="0.25">
      <c r="A229" s="410"/>
      <c r="B229" s="411"/>
      <c r="C229" s="267" t="s">
        <v>713</v>
      </c>
    </row>
    <row r="230" spans="1:3" x14ac:dyDescent="0.25">
      <c r="A230" s="410"/>
      <c r="B230" s="411"/>
      <c r="C230" s="267" t="s">
        <v>714</v>
      </c>
    </row>
    <row r="231" spans="1:3" ht="15.75" thickBot="1" x14ac:dyDescent="0.3">
      <c r="A231" s="414"/>
      <c r="B231" s="415"/>
      <c r="C231" s="268" t="s">
        <v>715</v>
      </c>
    </row>
    <row r="232" spans="1:3" ht="15.75" thickBot="1" x14ac:dyDescent="0.3">
      <c r="A232" s="402" t="s">
        <v>229</v>
      </c>
      <c r="B232" s="403"/>
      <c r="C232" s="248" t="s">
        <v>260</v>
      </c>
    </row>
    <row r="233" spans="1:3" ht="15.75" thickBot="1" x14ac:dyDescent="0.3">
      <c r="A233" s="402" t="s">
        <v>231</v>
      </c>
      <c r="B233" s="403"/>
      <c r="C233" s="248" t="s">
        <v>333</v>
      </c>
    </row>
    <row r="234" spans="1:3" x14ac:dyDescent="0.25">
      <c r="A234" s="416" t="s">
        <v>192</v>
      </c>
      <c r="B234" s="417"/>
      <c r="C234" s="250" t="s">
        <v>269</v>
      </c>
    </row>
    <row r="235" spans="1:3" x14ac:dyDescent="0.25">
      <c r="A235" s="418"/>
      <c r="B235" s="419"/>
      <c r="C235" s="255" t="s">
        <v>270</v>
      </c>
    </row>
    <row r="236" spans="1:3" ht="15.75" thickBot="1" x14ac:dyDescent="0.3">
      <c r="A236" s="420"/>
      <c r="B236" s="421"/>
      <c r="C236" s="251" t="s">
        <v>271</v>
      </c>
    </row>
    <row r="237" spans="1:3" ht="19.5" customHeight="1" thickBot="1" x14ac:dyDescent="0.3">
      <c r="A237" s="402" t="s">
        <v>194</v>
      </c>
      <c r="B237" s="403"/>
      <c r="C237" s="248" t="s">
        <v>334</v>
      </c>
    </row>
    <row r="238" spans="1:3" ht="32.25" customHeight="1" thickBot="1" x14ac:dyDescent="0.3">
      <c r="A238" s="402" t="s">
        <v>243</v>
      </c>
      <c r="B238" s="403"/>
      <c r="C238" s="248"/>
    </row>
    <row r="239" spans="1:3" ht="15.75" thickBot="1" x14ac:dyDescent="0.3">
      <c r="A239" s="262"/>
      <c r="B239" s="263"/>
      <c r="C239" s="263"/>
    </row>
    <row r="240" spans="1:3" ht="15.75" thickBot="1" x14ac:dyDescent="0.3">
      <c r="A240" s="422" t="s">
        <v>170</v>
      </c>
      <c r="B240" s="423"/>
      <c r="C240" s="247" t="s">
        <v>171</v>
      </c>
    </row>
    <row r="241" spans="1:3" ht="15.75" thickBot="1" x14ac:dyDescent="0.3">
      <c r="A241" s="406" t="s">
        <v>214</v>
      </c>
      <c r="B241" s="407"/>
      <c r="C241" s="248" t="s">
        <v>679</v>
      </c>
    </row>
    <row r="242" spans="1:3" ht="51.75" thickBot="1" x14ac:dyDescent="0.3">
      <c r="A242" s="406" t="s">
        <v>215</v>
      </c>
      <c r="B242" s="407"/>
      <c r="C242" s="248" t="s">
        <v>335</v>
      </c>
    </row>
    <row r="243" spans="1:3" ht="15.75" thickBot="1" x14ac:dyDescent="0.3">
      <c r="A243" s="406" t="s">
        <v>176</v>
      </c>
      <c r="B243" s="407"/>
      <c r="C243" s="248" t="s">
        <v>336</v>
      </c>
    </row>
    <row r="244" spans="1:3" ht="25.5" customHeight="1" thickBot="1" x14ac:dyDescent="0.3">
      <c r="A244" s="406" t="s">
        <v>218</v>
      </c>
      <c r="B244" s="407"/>
      <c r="C244" s="248" t="s">
        <v>337</v>
      </c>
    </row>
    <row r="245" spans="1:3" ht="15.75" thickBot="1" x14ac:dyDescent="0.3">
      <c r="A245" s="406" t="s">
        <v>220</v>
      </c>
      <c r="B245" s="407"/>
      <c r="C245" s="248" t="s">
        <v>338</v>
      </c>
    </row>
    <row r="246" spans="1:3" ht="26.25" thickBot="1" x14ac:dyDescent="0.3">
      <c r="A246" s="406" t="s">
        <v>182</v>
      </c>
      <c r="B246" s="407"/>
      <c r="C246" s="248" t="s">
        <v>339</v>
      </c>
    </row>
    <row r="247" spans="1:3" ht="26.25" thickBot="1" x14ac:dyDescent="0.3">
      <c r="A247" s="408" t="s">
        <v>184</v>
      </c>
      <c r="B247" s="252" t="s">
        <v>223</v>
      </c>
      <c r="C247" s="248" t="s">
        <v>340</v>
      </c>
    </row>
    <row r="248" spans="1:3" ht="15.75" thickBot="1" x14ac:dyDescent="0.3">
      <c r="A248" s="409"/>
      <c r="B248" s="253" t="s">
        <v>225</v>
      </c>
      <c r="C248" s="248" t="s">
        <v>278</v>
      </c>
    </row>
    <row r="249" spans="1:3" x14ac:dyDescent="0.25">
      <c r="A249" s="410" t="s">
        <v>227</v>
      </c>
      <c r="B249" s="411"/>
      <c r="C249" s="404" t="s">
        <v>341</v>
      </c>
    </row>
    <row r="250" spans="1:3" ht="4.5" customHeight="1" thickBot="1" x14ac:dyDescent="0.3">
      <c r="A250" s="424"/>
      <c r="B250" s="425"/>
      <c r="C250" s="405"/>
    </row>
    <row r="251" spans="1:3" x14ac:dyDescent="0.25">
      <c r="A251" s="412" t="s">
        <v>10</v>
      </c>
      <c r="B251" s="413"/>
      <c r="C251" s="266" t="s">
        <v>342</v>
      </c>
    </row>
    <row r="252" spans="1:3" x14ac:dyDescent="0.25">
      <c r="A252" s="410"/>
      <c r="B252" s="411"/>
      <c r="C252" s="267" t="s">
        <v>343</v>
      </c>
    </row>
    <row r="253" spans="1:3" x14ac:dyDescent="0.25">
      <c r="A253" s="410"/>
      <c r="B253" s="411"/>
      <c r="C253" s="267" t="s">
        <v>344</v>
      </c>
    </row>
    <row r="254" spans="1:3" ht="15.75" thickBot="1" x14ac:dyDescent="0.3">
      <c r="A254" s="414"/>
      <c r="B254" s="415"/>
      <c r="C254" s="268" t="s">
        <v>345</v>
      </c>
    </row>
    <row r="255" spans="1:3" ht="38.25" customHeight="1" thickBot="1" x14ac:dyDescent="0.3">
      <c r="A255" s="402" t="s">
        <v>229</v>
      </c>
      <c r="B255" s="403"/>
      <c r="C255" s="248" t="s">
        <v>260</v>
      </c>
    </row>
    <row r="256" spans="1:3" ht="15.75" thickBot="1" x14ac:dyDescent="0.3">
      <c r="A256" s="402" t="s">
        <v>231</v>
      </c>
      <c r="B256" s="403"/>
      <c r="C256" s="248" t="s">
        <v>346</v>
      </c>
    </row>
    <row r="257" spans="1:3" x14ac:dyDescent="0.25">
      <c r="A257" s="416" t="s">
        <v>192</v>
      </c>
      <c r="B257" s="417"/>
      <c r="C257" s="250" t="s">
        <v>269</v>
      </c>
    </row>
    <row r="258" spans="1:3" x14ac:dyDescent="0.25">
      <c r="A258" s="418"/>
      <c r="B258" s="419"/>
      <c r="C258" s="255" t="s">
        <v>270</v>
      </c>
    </row>
    <row r="259" spans="1:3" ht="15.75" thickBot="1" x14ac:dyDescent="0.3">
      <c r="A259" s="420"/>
      <c r="B259" s="421"/>
      <c r="C259" s="251" t="s">
        <v>271</v>
      </c>
    </row>
    <row r="260" spans="1:3" ht="15.75" thickBot="1" x14ac:dyDescent="0.3">
      <c r="A260" s="402" t="s">
        <v>194</v>
      </c>
      <c r="B260" s="403"/>
      <c r="C260" s="248" t="s">
        <v>334</v>
      </c>
    </row>
    <row r="261" spans="1:3" ht="15.75" thickBot="1" x14ac:dyDescent="0.3">
      <c r="A261" s="402" t="s">
        <v>243</v>
      </c>
      <c r="B261" s="403"/>
      <c r="C261" s="265"/>
    </row>
    <row r="262" spans="1:3" ht="15.75" thickBot="1" x14ac:dyDescent="0.3">
      <c r="A262" s="262"/>
      <c r="B262" s="263"/>
      <c r="C262" s="263"/>
    </row>
    <row r="263" spans="1:3" ht="15.75" thickBot="1" x14ac:dyDescent="0.3">
      <c r="A263" s="422" t="s">
        <v>170</v>
      </c>
      <c r="B263" s="423"/>
      <c r="C263" s="247" t="s">
        <v>171</v>
      </c>
    </row>
    <row r="264" spans="1:3" ht="15.75" thickBot="1" x14ac:dyDescent="0.3">
      <c r="A264" s="406" t="s">
        <v>214</v>
      </c>
      <c r="B264" s="407"/>
      <c r="C264" s="248" t="s">
        <v>680</v>
      </c>
    </row>
    <row r="265" spans="1:3" ht="39" thickBot="1" x14ac:dyDescent="0.3">
      <c r="A265" s="406" t="s">
        <v>215</v>
      </c>
      <c r="B265" s="407"/>
      <c r="C265" s="248" t="s">
        <v>309</v>
      </c>
    </row>
    <row r="266" spans="1:3" ht="26.25" thickBot="1" x14ac:dyDescent="0.3">
      <c r="A266" s="406" t="s">
        <v>176</v>
      </c>
      <c r="B266" s="407"/>
      <c r="C266" s="248" t="s">
        <v>310</v>
      </c>
    </row>
    <row r="267" spans="1:3" ht="25.5" customHeight="1" thickBot="1" x14ac:dyDescent="0.3">
      <c r="A267" s="406" t="s">
        <v>218</v>
      </c>
      <c r="B267" s="407"/>
      <c r="C267" s="248" t="s">
        <v>311</v>
      </c>
    </row>
    <row r="268" spans="1:3" ht="15.75" thickBot="1" x14ac:dyDescent="0.3">
      <c r="A268" s="406" t="s">
        <v>220</v>
      </c>
      <c r="B268" s="407"/>
      <c r="C268" s="248" t="s">
        <v>312</v>
      </c>
    </row>
    <row r="269" spans="1:3" ht="39" thickBot="1" x14ac:dyDescent="0.3">
      <c r="A269" s="406" t="s">
        <v>182</v>
      </c>
      <c r="B269" s="407"/>
      <c r="C269" s="248" t="s">
        <v>313</v>
      </c>
    </row>
    <row r="270" spans="1:3" ht="26.25" thickBot="1" x14ac:dyDescent="0.3">
      <c r="A270" s="408" t="s">
        <v>184</v>
      </c>
      <c r="B270" s="252" t="s">
        <v>223</v>
      </c>
      <c r="C270" s="248" t="s">
        <v>314</v>
      </c>
    </row>
    <row r="271" spans="1:3" ht="15.75" thickBot="1" x14ac:dyDescent="0.3">
      <c r="A271" s="409"/>
      <c r="B271" s="253" t="s">
        <v>225</v>
      </c>
      <c r="C271" s="248" t="s">
        <v>266</v>
      </c>
    </row>
    <row r="272" spans="1:3" ht="28.5" customHeight="1" thickBot="1" x14ac:dyDescent="0.3">
      <c r="A272" s="410" t="s">
        <v>227</v>
      </c>
      <c r="B272" s="411"/>
      <c r="C272" s="254" t="s">
        <v>347</v>
      </c>
    </row>
    <row r="273" spans="1:3" x14ac:dyDescent="0.25">
      <c r="A273" s="412" t="s">
        <v>10</v>
      </c>
      <c r="B273" s="413"/>
      <c r="C273" s="266" t="s">
        <v>348</v>
      </c>
    </row>
    <row r="274" spans="1:3" x14ac:dyDescent="0.25">
      <c r="A274" s="410"/>
      <c r="B274" s="411"/>
      <c r="C274" s="267" t="s">
        <v>349</v>
      </c>
    </row>
    <row r="275" spans="1:3" x14ac:dyDescent="0.25">
      <c r="A275" s="410"/>
      <c r="B275" s="411"/>
      <c r="C275" s="267" t="s">
        <v>350</v>
      </c>
    </row>
    <row r="276" spans="1:3" ht="15.75" thickBot="1" x14ac:dyDescent="0.3">
      <c r="A276" s="414"/>
      <c r="B276" s="415"/>
      <c r="C276" s="268" t="s">
        <v>351</v>
      </c>
    </row>
    <row r="277" spans="1:3" ht="15.75" thickBot="1" x14ac:dyDescent="0.3">
      <c r="A277" s="402" t="s">
        <v>229</v>
      </c>
      <c r="B277" s="403"/>
      <c r="C277" s="248" t="s">
        <v>260</v>
      </c>
    </row>
    <row r="278" spans="1:3" ht="15.75" thickBot="1" x14ac:dyDescent="0.3">
      <c r="A278" s="402" t="s">
        <v>231</v>
      </c>
      <c r="B278" s="403"/>
      <c r="C278" s="248" t="s">
        <v>316</v>
      </c>
    </row>
    <row r="279" spans="1:3" x14ac:dyDescent="0.25">
      <c r="A279" s="416" t="s">
        <v>192</v>
      </c>
      <c r="B279" s="417"/>
      <c r="C279" s="250" t="s">
        <v>269</v>
      </c>
    </row>
    <row r="280" spans="1:3" x14ac:dyDescent="0.25">
      <c r="A280" s="418"/>
      <c r="B280" s="419"/>
      <c r="C280" s="255" t="s">
        <v>270</v>
      </c>
    </row>
    <row r="281" spans="1:3" ht="15.75" thickBot="1" x14ac:dyDescent="0.3">
      <c r="A281" s="420"/>
      <c r="B281" s="421"/>
      <c r="C281" s="251" t="s">
        <v>271</v>
      </c>
    </row>
    <row r="282" spans="1:3" ht="15.75" thickBot="1" x14ac:dyDescent="0.3">
      <c r="A282" s="402" t="s">
        <v>194</v>
      </c>
      <c r="B282" s="403"/>
      <c r="C282" s="248" t="s">
        <v>317</v>
      </c>
    </row>
    <row r="283" spans="1:3" ht="15.75" thickBot="1" x14ac:dyDescent="0.3">
      <c r="A283" s="402" t="s">
        <v>243</v>
      </c>
      <c r="B283" s="403"/>
      <c r="C283" s="248"/>
    </row>
  </sheetData>
  <mergeCells count="215">
    <mergeCell ref="A114:B114"/>
    <mergeCell ref="A244:B244"/>
    <mergeCell ref="A245:B245"/>
    <mergeCell ref="A246:B246"/>
    <mergeCell ref="A247:A248"/>
    <mergeCell ref="A249:B250"/>
    <mergeCell ref="A251:B254"/>
    <mergeCell ref="A197:B197"/>
    <mergeCell ref="A187:B187"/>
    <mergeCell ref="A188:B188"/>
    <mergeCell ref="A189:A190"/>
    <mergeCell ref="A191:B191"/>
    <mergeCell ref="A192:B192"/>
    <mergeCell ref="A203:B203"/>
    <mergeCell ref="A204:B204"/>
    <mergeCell ref="A205:B205"/>
    <mergeCell ref="A212:B212"/>
    <mergeCell ref="A206:B206"/>
    <mergeCell ref="A207:A208"/>
    <mergeCell ref="A209:B209"/>
    <mergeCell ref="A210:B210"/>
    <mergeCell ref="A211:B211"/>
    <mergeCell ref="A217:B217"/>
    <mergeCell ref="A218:B218"/>
    <mergeCell ref="A57:B57"/>
    <mergeCell ref="A100:B100"/>
    <mergeCell ref="A101:B101"/>
    <mergeCell ref="A102:B102"/>
    <mergeCell ref="A103:B103"/>
    <mergeCell ref="A104:B104"/>
    <mergeCell ref="A111:B111"/>
    <mergeCell ref="A112:B112"/>
    <mergeCell ref="A113:B113"/>
    <mergeCell ref="A59:B59"/>
    <mergeCell ref="A60:B60"/>
    <mergeCell ref="A61:B61"/>
    <mergeCell ref="A62:B62"/>
    <mergeCell ref="A63:B63"/>
    <mergeCell ref="A64:B64"/>
    <mergeCell ref="A65:B65"/>
    <mergeCell ref="A66:A67"/>
    <mergeCell ref="A68:B68"/>
    <mergeCell ref="A69:B69"/>
    <mergeCell ref="A70:B70"/>
    <mergeCell ref="A71:B71"/>
    <mergeCell ref="A72:B72"/>
    <mergeCell ref="A73:B73"/>
    <mergeCell ref="A74:B74"/>
    <mergeCell ref="A144:A145"/>
    <mergeCell ref="A146:B146"/>
    <mergeCell ref="A147:B150"/>
    <mergeCell ref="A151:B151"/>
    <mergeCell ref="A47:B47"/>
    <mergeCell ref="A48:B48"/>
    <mergeCell ref="A49:A50"/>
    <mergeCell ref="A51:B51"/>
    <mergeCell ref="A52:B52"/>
    <mergeCell ref="A84:B84"/>
    <mergeCell ref="A85:A86"/>
    <mergeCell ref="A87:B87"/>
    <mergeCell ref="A88:B91"/>
    <mergeCell ref="A92:B92"/>
    <mergeCell ref="A115:B115"/>
    <mergeCell ref="A105:B105"/>
    <mergeCell ref="A106:B106"/>
    <mergeCell ref="A107:A108"/>
    <mergeCell ref="A109:B109"/>
    <mergeCell ref="A110:B110"/>
    <mergeCell ref="A53:B53"/>
    <mergeCell ref="A54:B54"/>
    <mergeCell ref="A55:B55"/>
    <mergeCell ref="A56:B56"/>
    <mergeCell ref="A42:B42"/>
    <mergeCell ref="A43:B43"/>
    <mergeCell ref="A44:B44"/>
    <mergeCell ref="A45:B45"/>
    <mergeCell ref="A46:B46"/>
    <mergeCell ref="A93:B93"/>
    <mergeCell ref="A94:B96"/>
    <mergeCell ref="A201:B201"/>
    <mergeCell ref="A202:B202"/>
    <mergeCell ref="A200:B200"/>
    <mergeCell ref="A152:B152"/>
    <mergeCell ref="A153:B157"/>
    <mergeCell ref="A158:B158"/>
    <mergeCell ref="A159:B159"/>
    <mergeCell ref="A162:B162"/>
    <mergeCell ref="A163:B163"/>
    <mergeCell ref="A167:B167"/>
    <mergeCell ref="A168:B168"/>
    <mergeCell ref="A169:B169"/>
    <mergeCell ref="A173:B176"/>
    <mergeCell ref="A79:B80"/>
    <mergeCell ref="A81:B81"/>
    <mergeCell ref="A82:B82"/>
    <mergeCell ref="A83:B83"/>
    <mergeCell ref="A1:C1"/>
    <mergeCell ref="A2:C2"/>
    <mergeCell ref="A97:B97"/>
    <mergeCell ref="A98:B98"/>
    <mergeCell ref="A3:B3"/>
    <mergeCell ref="A4:B4"/>
    <mergeCell ref="A5:B5"/>
    <mergeCell ref="A6:B6"/>
    <mergeCell ref="A7:B7"/>
    <mergeCell ref="A8:B8"/>
    <mergeCell ref="A9:B9"/>
    <mergeCell ref="A10:A11"/>
    <mergeCell ref="A12:B12"/>
    <mergeCell ref="A13:B13"/>
    <mergeCell ref="A14:B14"/>
    <mergeCell ref="A15:B15"/>
    <mergeCell ref="A24:B24"/>
    <mergeCell ref="A25:B25"/>
    <mergeCell ref="A26:B26"/>
    <mergeCell ref="A27:B27"/>
    <mergeCell ref="A38:B38"/>
    <mergeCell ref="A39:B39"/>
    <mergeCell ref="A34:B34"/>
    <mergeCell ref="A35:B35"/>
    <mergeCell ref="C88:C91"/>
    <mergeCell ref="A136:B136"/>
    <mergeCell ref="A137:B137"/>
    <mergeCell ref="A138:B139"/>
    <mergeCell ref="A140:B140"/>
    <mergeCell ref="A141:B141"/>
    <mergeCell ref="A142:B142"/>
    <mergeCell ref="A143:B143"/>
    <mergeCell ref="A16:B16"/>
    <mergeCell ref="A17:B17"/>
    <mergeCell ref="A18:B18"/>
    <mergeCell ref="A19:B19"/>
    <mergeCell ref="A20:B20"/>
    <mergeCell ref="A21:B21"/>
    <mergeCell ref="A22:B22"/>
    <mergeCell ref="A77:B77"/>
    <mergeCell ref="A78:B78"/>
    <mergeCell ref="A36:B36"/>
    <mergeCell ref="A37:B37"/>
    <mergeCell ref="A28:B28"/>
    <mergeCell ref="A29:B29"/>
    <mergeCell ref="A30:B30"/>
    <mergeCell ref="A31:A32"/>
    <mergeCell ref="A33:B33"/>
    <mergeCell ref="A220:B220"/>
    <mergeCell ref="A221:B221"/>
    <mergeCell ref="A164:B164"/>
    <mergeCell ref="A165:B166"/>
    <mergeCell ref="A170:A171"/>
    <mergeCell ref="A172:B172"/>
    <mergeCell ref="A213:B213"/>
    <mergeCell ref="A214:B214"/>
    <mergeCell ref="A215:B215"/>
    <mergeCell ref="A182:B182"/>
    <mergeCell ref="A183:B183"/>
    <mergeCell ref="A184:B184"/>
    <mergeCell ref="A185:B185"/>
    <mergeCell ref="A186:B186"/>
    <mergeCell ref="A177:B177"/>
    <mergeCell ref="A178:B178"/>
    <mergeCell ref="A179:B181"/>
    <mergeCell ref="A193:B193"/>
    <mergeCell ref="A194:B194"/>
    <mergeCell ref="A195:B195"/>
    <mergeCell ref="A196:B196"/>
    <mergeCell ref="A219:B219"/>
    <mergeCell ref="A265:B265"/>
    <mergeCell ref="A266:B266"/>
    <mergeCell ref="A243:B243"/>
    <mergeCell ref="A242:B242"/>
    <mergeCell ref="A222:B222"/>
    <mergeCell ref="A223:B223"/>
    <mergeCell ref="A224:A225"/>
    <mergeCell ref="A226:B227"/>
    <mergeCell ref="A228:B231"/>
    <mergeCell ref="A232:B232"/>
    <mergeCell ref="A233:B233"/>
    <mergeCell ref="A234:B236"/>
    <mergeCell ref="A241:B241"/>
    <mergeCell ref="A237:B237"/>
    <mergeCell ref="A238:B238"/>
    <mergeCell ref="A240:B240"/>
    <mergeCell ref="A130:B130"/>
    <mergeCell ref="A131:B131"/>
    <mergeCell ref="A132:B132"/>
    <mergeCell ref="A133:B133"/>
    <mergeCell ref="A282:B282"/>
    <mergeCell ref="A283:B283"/>
    <mergeCell ref="C226:C227"/>
    <mergeCell ref="C249:C250"/>
    <mergeCell ref="A267:B267"/>
    <mergeCell ref="A268:B268"/>
    <mergeCell ref="A269:B269"/>
    <mergeCell ref="A270:A271"/>
    <mergeCell ref="A272:B272"/>
    <mergeCell ref="A273:B276"/>
    <mergeCell ref="A277:B277"/>
    <mergeCell ref="A278:B278"/>
    <mergeCell ref="A279:B281"/>
    <mergeCell ref="A255:B255"/>
    <mergeCell ref="A256:B256"/>
    <mergeCell ref="A257:B259"/>
    <mergeCell ref="A260:B260"/>
    <mergeCell ref="A261:B261"/>
    <mergeCell ref="A263:B263"/>
    <mergeCell ref="A264:B264"/>
    <mergeCell ref="A118:B118"/>
    <mergeCell ref="A119:B119"/>
    <mergeCell ref="A120:B120"/>
    <mergeCell ref="A121:B121"/>
    <mergeCell ref="A123:B123"/>
    <mergeCell ref="A124:B124"/>
    <mergeCell ref="A127:B127"/>
    <mergeCell ref="A128:B128"/>
    <mergeCell ref="A129:B1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22B8-8875-4EDC-94CA-506FF8934FBC}">
  <sheetPr>
    <tabColor theme="5" tint="0.59999389629810485"/>
  </sheetPr>
  <dimension ref="A1:C139"/>
  <sheetViews>
    <sheetView showGridLines="0" topLeftCell="A57" zoomScale="145" zoomScaleNormal="145" workbookViewId="0">
      <selection activeCell="C63" sqref="C63"/>
    </sheetView>
  </sheetViews>
  <sheetFormatPr baseColWidth="10" defaultColWidth="11.42578125" defaultRowHeight="15" x14ac:dyDescent="0.25"/>
  <cols>
    <col min="1" max="1" width="11.42578125" customWidth="1"/>
    <col min="2" max="2" width="11.42578125" style="5"/>
    <col min="3" max="3" width="58.42578125" style="5" customWidth="1"/>
  </cols>
  <sheetData>
    <row r="1" spans="1:3" ht="21.75" thickBot="1" x14ac:dyDescent="0.4">
      <c r="A1" s="461" t="s">
        <v>352</v>
      </c>
      <c r="B1" s="462"/>
      <c r="C1" s="463"/>
    </row>
    <row r="2" spans="1:3" ht="54.6" customHeight="1" thickBot="1" x14ac:dyDescent="0.3">
      <c r="A2" s="391" t="s">
        <v>169</v>
      </c>
      <c r="B2" s="391"/>
      <c r="C2" s="391"/>
    </row>
    <row r="3" spans="1:3" ht="15.75" thickBot="1" x14ac:dyDescent="0.3">
      <c r="A3" s="459" t="s">
        <v>170</v>
      </c>
      <c r="B3" s="460"/>
      <c r="C3" s="47" t="s">
        <v>171</v>
      </c>
    </row>
    <row r="4" spans="1:3" ht="15.75" thickBot="1" x14ac:dyDescent="0.3">
      <c r="A4" s="431" t="s">
        <v>214</v>
      </c>
      <c r="B4" s="433"/>
      <c r="C4" s="38" t="s">
        <v>117</v>
      </c>
    </row>
    <row r="5" spans="1:3" ht="26.25" thickBot="1" x14ac:dyDescent="0.3">
      <c r="A5" s="429" t="s">
        <v>215</v>
      </c>
      <c r="B5" s="430"/>
      <c r="C5" s="38" t="s">
        <v>353</v>
      </c>
    </row>
    <row r="6" spans="1:3" ht="15.75" thickBot="1" x14ac:dyDescent="0.3">
      <c r="A6" s="431" t="s">
        <v>176</v>
      </c>
      <c r="B6" s="432"/>
      <c r="C6" s="38" t="s">
        <v>354</v>
      </c>
    </row>
    <row r="7" spans="1:3" ht="25.5" customHeight="1" thickBot="1" x14ac:dyDescent="0.3">
      <c r="A7" s="431" t="s">
        <v>218</v>
      </c>
      <c r="B7" s="433"/>
      <c r="C7" s="38" t="s">
        <v>355</v>
      </c>
    </row>
    <row r="8" spans="1:3" ht="15.75" thickBot="1" x14ac:dyDescent="0.3">
      <c r="A8" s="431" t="s">
        <v>220</v>
      </c>
      <c r="B8" s="433"/>
      <c r="C8" s="38" t="s">
        <v>181</v>
      </c>
    </row>
    <row r="9" spans="1:3" ht="39" thickBot="1" x14ac:dyDescent="0.3">
      <c r="A9" s="447" t="s">
        <v>182</v>
      </c>
      <c r="B9" s="448"/>
      <c r="C9" s="38" t="s">
        <v>356</v>
      </c>
    </row>
    <row r="10" spans="1:3" ht="15.75" thickBot="1" x14ac:dyDescent="0.3">
      <c r="A10" s="449" t="s">
        <v>184</v>
      </c>
      <c r="B10" s="46" t="s">
        <v>223</v>
      </c>
      <c r="C10" s="38" t="s">
        <v>357</v>
      </c>
    </row>
    <row r="11" spans="1:3" ht="15.75" thickBot="1" x14ac:dyDescent="0.3">
      <c r="A11" s="450"/>
      <c r="B11" s="45" t="s">
        <v>225</v>
      </c>
      <c r="C11" s="44"/>
    </row>
    <row r="12" spans="1:3" ht="15.75" thickBot="1" x14ac:dyDescent="0.3">
      <c r="A12" s="431" t="s">
        <v>227</v>
      </c>
      <c r="B12" s="451"/>
      <c r="C12" s="62" t="s">
        <v>358</v>
      </c>
    </row>
    <row r="13" spans="1:3" ht="51.75" thickBot="1" x14ac:dyDescent="0.3">
      <c r="A13" s="429" t="s">
        <v>10</v>
      </c>
      <c r="B13" s="452"/>
      <c r="C13" s="62" t="s">
        <v>115</v>
      </c>
    </row>
    <row r="14" spans="1:3" ht="15.75" thickBot="1" x14ac:dyDescent="0.3">
      <c r="A14" s="400" t="s">
        <v>229</v>
      </c>
      <c r="B14" s="434"/>
      <c r="C14" s="38" t="s">
        <v>267</v>
      </c>
    </row>
    <row r="15" spans="1:3" ht="15" customHeight="1" thickBot="1" x14ac:dyDescent="0.3">
      <c r="A15" s="426" t="s">
        <v>231</v>
      </c>
      <c r="B15" s="400"/>
      <c r="C15" s="38" t="s">
        <v>359</v>
      </c>
    </row>
    <row r="16" spans="1:3" ht="39" thickBot="1" x14ac:dyDescent="0.3">
      <c r="A16" s="426" t="s">
        <v>192</v>
      </c>
      <c r="B16" s="400"/>
      <c r="C16" s="38" t="s">
        <v>254</v>
      </c>
    </row>
    <row r="17" spans="1:3" ht="15.75" thickBot="1" x14ac:dyDescent="0.3">
      <c r="A17" s="426" t="s">
        <v>194</v>
      </c>
      <c r="B17" s="400"/>
      <c r="C17" s="38" t="s">
        <v>360</v>
      </c>
    </row>
    <row r="18" spans="1:3" ht="15.75" thickBot="1" x14ac:dyDescent="0.3">
      <c r="A18" s="426" t="s">
        <v>243</v>
      </c>
      <c r="B18" s="400"/>
      <c r="C18" s="38"/>
    </row>
    <row r="19" spans="1:3" ht="15.75" thickBot="1" x14ac:dyDescent="0.3"/>
    <row r="20" spans="1:3" ht="15.75" thickBot="1" x14ac:dyDescent="0.3">
      <c r="A20" s="459" t="s">
        <v>170</v>
      </c>
      <c r="B20" s="460"/>
      <c r="C20" s="47" t="s">
        <v>171</v>
      </c>
    </row>
    <row r="21" spans="1:3" ht="15.75" thickBot="1" x14ac:dyDescent="0.3">
      <c r="A21" s="431" t="s">
        <v>214</v>
      </c>
      <c r="B21" s="433"/>
      <c r="C21" s="38" t="s">
        <v>361</v>
      </c>
    </row>
    <row r="22" spans="1:3" ht="15.75" thickBot="1" x14ac:dyDescent="0.3">
      <c r="A22" s="429" t="s">
        <v>215</v>
      </c>
      <c r="B22" s="430"/>
      <c r="C22" s="38" t="s">
        <v>362</v>
      </c>
    </row>
    <row r="23" spans="1:3" ht="15.75" thickBot="1" x14ac:dyDescent="0.3">
      <c r="A23" s="431" t="s">
        <v>176</v>
      </c>
      <c r="B23" s="432"/>
      <c r="C23" s="38" t="s">
        <v>363</v>
      </c>
    </row>
    <row r="24" spans="1:3" ht="25.5" customHeight="1" thickBot="1" x14ac:dyDescent="0.3">
      <c r="A24" s="431" t="s">
        <v>218</v>
      </c>
      <c r="B24" s="433"/>
      <c r="C24" s="38" t="s">
        <v>364</v>
      </c>
    </row>
    <row r="25" spans="1:3" ht="15.75" thickBot="1" x14ac:dyDescent="0.3">
      <c r="A25" s="431" t="s">
        <v>220</v>
      </c>
      <c r="B25" s="433"/>
      <c r="C25" s="38" t="s">
        <v>181</v>
      </c>
    </row>
    <row r="26" spans="1:3" ht="51.75" thickBot="1" x14ac:dyDescent="0.3">
      <c r="A26" s="447" t="s">
        <v>182</v>
      </c>
      <c r="B26" s="448"/>
      <c r="C26" s="38" t="s">
        <v>365</v>
      </c>
    </row>
    <row r="27" spans="1:3" ht="15.75" thickBot="1" x14ac:dyDescent="0.3">
      <c r="A27" s="449" t="s">
        <v>184</v>
      </c>
      <c r="B27" s="46" t="s">
        <v>223</v>
      </c>
      <c r="C27" s="38" t="s">
        <v>366</v>
      </c>
    </row>
    <row r="28" spans="1:3" ht="15.75" thickBot="1" x14ac:dyDescent="0.3">
      <c r="A28" s="450"/>
      <c r="B28" s="45" t="s">
        <v>225</v>
      </c>
      <c r="C28" s="38"/>
    </row>
    <row r="29" spans="1:3" ht="15.75" thickBot="1" x14ac:dyDescent="0.3">
      <c r="A29" s="431" t="s">
        <v>227</v>
      </c>
      <c r="B29" s="451"/>
      <c r="C29" s="62" t="s">
        <v>122</v>
      </c>
    </row>
    <row r="30" spans="1:3" ht="51.75" thickBot="1" x14ac:dyDescent="0.3">
      <c r="A30" s="429" t="s">
        <v>10</v>
      </c>
      <c r="B30" s="452"/>
      <c r="C30" s="62" t="s">
        <v>367</v>
      </c>
    </row>
    <row r="31" spans="1:3" ht="15.75" thickBot="1" x14ac:dyDescent="0.3">
      <c r="A31" s="400" t="s">
        <v>229</v>
      </c>
      <c r="B31" s="434"/>
      <c r="C31" s="38" t="s">
        <v>267</v>
      </c>
    </row>
    <row r="32" spans="1:3" ht="15.75" thickBot="1" x14ac:dyDescent="0.3">
      <c r="A32" s="426" t="s">
        <v>231</v>
      </c>
      <c r="B32" s="400"/>
      <c r="C32" s="38" t="s">
        <v>359</v>
      </c>
    </row>
    <row r="33" spans="1:3" ht="39" thickBot="1" x14ac:dyDescent="0.3">
      <c r="A33" s="426" t="s">
        <v>192</v>
      </c>
      <c r="B33" s="400"/>
      <c r="C33" s="38" t="s">
        <v>254</v>
      </c>
    </row>
    <row r="34" spans="1:3" ht="15.75" thickBot="1" x14ac:dyDescent="0.3">
      <c r="A34" s="426" t="s">
        <v>194</v>
      </c>
      <c r="B34" s="400"/>
      <c r="C34" s="38" t="s">
        <v>360</v>
      </c>
    </row>
    <row r="35" spans="1:3" ht="15.75" thickBot="1" x14ac:dyDescent="0.3">
      <c r="A35" s="426" t="s">
        <v>243</v>
      </c>
      <c r="B35" s="400"/>
      <c r="C35" s="39"/>
    </row>
    <row r="36" spans="1:3" ht="15.75" thickBot="1" x14ac:dyDescent="0.3"/>
    <row r="37" spans="1:3" ht="15.75" thickBot="1" x14ac:dyDescent="0.3">
      <c r="A37" s="459" t="s">
        <v>170</v>
      </c>
      <c r="B37" s="460"/>
      <c r="C37" s="47" t="s">
        <v>171</v>
      </c>
    </row>
    <row r="38" spans="1:3" ht="15.75" thickBot="1" x14ac:dyDescent="0.3">
      <c r="A38" s="431" t="s">
        <v>214</v>
      </c>
      <c r="B38" s="433"/>
      <c r="C38" s="38" t="s">
        <v>125</v>
      </c>
    </row>
    <row r="39" spans="1:3" ht="15.75" thickBot="1" x14ac:dyDescent="0.3">
      <c r="A39" s="429" t="s">
        <v>215</v>
      </c>
      <c r="B39" s="430"/>
      <c r="C39" s="38" t="s">
        <v>368</v>
      </c>
    </row>
    <row r="40" spans="1:3" ht="15.75" thickBot="1" x14ac:dyDescent="0.3">
      <c r="A40" s="431" t="s">
        <v>176</v>
      </c>
      <c r="B40" s="432"/>
      <c r="C40" s="38" t="s">
        <v>369</v>
      </c>
    </row>
    <row r="41" spans="1:3" ht="27" customHeight="1" thickBot="1" x14ac:dyDescent="0.3">
      <c r="A41" s="431" t="s">
        <v>218</v>
      </c>
      <c r="B41" s="433"/>
      <c r="C41" s="38" t="s">
        <v>370</v>
      </c>
    </row>
    <row r="42" spans="1:3" ht="15.75" thickBot="1" x14ac:dyDescent="0.3">
      <c r="A42" s="431" t="s">
        <v>220</v>
      </c>
      <c r="B42" s="433"/>
      <c r="C42" s="38" t="s">
        <v>181</v>
      </c>
    </row>
    <row r="43" spans="1:3" ht="51.75" thickBot="1" x14ac:dyDescent="0.3">
      <c r="A43" s="447" t="s">
        <v>182</v>
      </c>
      <c r="B43" s="448"/>
      <c r="C43" s="38" t="s">
        <v>371</v>
      </c>
    </row>
    <row r="44" spans="1:3" ht="15.75" thickBot="1" x14ac:dyDescent="0.3">
      <c r="A44" s="449" t="s">
        <v>184</v>
      </c>
      <c r="B44" s="46" t="s">
        <v>223</v>
      </c>
      <c r="C44" s="38" t="s">
        <v>366</v>
      </c>
    </row>
    <row r="45" spans="1:3" ht="15.75" thickBot="1" x14ac:dyDescent="0.3">
      <c r="A45" s="450"/>
      <c r="B45" s="45" t="s">
        <v>225</v>
      </c>
      <c r="C45" s="44"/>
    </row>
    <row r="46" spans="1:3" ht="15.75" thickBot="1" x14ac:dyDescent="0.3">
      <c r="A46" s="431" t="s">
        <v>227</v>
      </c>
      <c r="B46" s="451"/>
      <c r="C46" s="38" t="s">
        <v>372</v>
      </c>
    </row>
    <row r="47" spans="1:3" ht="51.75" thickBot="1" x14ac:dyDescent="0.3">
      <c r="A47" s="429" t="s">
        <v>10</v>
      </c>
      <c r="B47" s="452"/>
      <c r="C47" s="62" t="s">
        <v>124</v>
      </c>
    </row>
    <row r="48" spans="1:3" ht="15.75" thickBot="1" x14ac:dyDescent="0.3">
      <c r="A48" s="400" t="s">
        <v>229</v>
      </c>
      <c r="B48" s="434"/>
      <c r="C48" s="38" t="s">
        <v>267</v>
      </c>
    </row>
    <row r="49" spans="1:3" ht="15.75" thickBot="1" x14ac:dyDescent="0.3">
      <c r="A49" s="426" t="s">
        <v>231</v>
      </c>
      <c r="B49" s="400"/>
      <c r="C49" s="38" t="s">
        <v>359</v>
      </c>
    </row>
    <row r="50" spans="1:3" ht="39" thickBot="1" x14ac:dyDescent="0.3">
      <c r="A50" s="426" t="s">
        <v>192</v>
      </c>
      <c r="B50" s="400"/>
      <c r="C50" s="38" t="s">
        <v>254</v>
      </c>
    </row>
    <row r="51" spans="1:3" ht="15.75" thickBot="1" x14ac:dyDescent="0.3">
      <c r="A51" s="426" t="s">
        <v>194</v>
      </c>
      <c r="B51" s="400"/>
      <c r="C51" s="38" t="s">
        <v>360</v>
      </c>
    </row>
    <row r="52" spans="1:3" ht="15.75" thickBot="1" x14ac:dyDescent="0.3">
      <c r="A52" s="426" t="s">
        <v>243</v>
      </c>
      <c r="B52" s="400"/>
      <c r="C52" s="38"/>
    </row>
    <row r="53" spans="1:3" ht="15.75" thickBot="1" x14ac:dyDescent="0.3">
      <c r="A53" s="61"/>
      <c r="B53" s="61"/>
      <c r="C53" s="40"/>
    </row>
    <row r="54" spans="1:3" ht="15.75" thickBot="1" x14ac:dyDescent="0.3">
      <c r="A54" s="459" t="s">
        <v>170</v>
      </c>
      <c r="B54" s="460"/>
      <c r="C54" s="47" t="s">
        <v>171</v>
      </c>
    </row>
    <row r="55" spans="1:3" ht="15.75" thickBot="1" x14ac:dyDescent="0.3">
      <c r="A55" s="431" t="s">
        <v>214</v>
      </c>
      <c r="B55" s="433"/>
      <c r="C55" s="38" t="s">
        <v>128</v>
      </c>
    </row>
    <row r="56" spans="1:3" ht="26.25" thickBot="1" x14ac:dyDescent="0.3">
      <c r="A56" s="429" t="s">
        <v>215</v>
      </c>
      <c r="B56" s="430"/>
      <c r="C56" s="38" t="s">
        <v>373</v>
      </c>
    </row>
    <row r="57" spans="1:3" ht="20.25" customHeight="1" thickBot="1" x14ac:dyDescent="0.3">
      <c r="A57" s="431" t="s">
        <v>176</v>
      </c>
      <c r="B57" s="432"/>
      <c r="C57" s="41" t="s">
        <v>374</v>
      </c>
    </row>
    <row r="58" spans="1:3" ht="27" customHeight="1" thickBot="1" x14ac:dyDescent="0.3">
      <c r="A58" s="431" t="s">
        <v>218</v>
      </c>
      <c r="B58" s="433"/>
      <c r="C58" s="38" t="s">
        <v>375</v>
      </c>
    </row>
    <row r="59" spans="1:3" ht="26.25" thickBot="1" x14ac:dyDescent="0.3">
      <c r="A59" s="431" t="s">
        <v>220</v>
      </c>
      <c r="B59" s="433"/>
      <c r="C59" s="38" t="s">
        <v>127</v>
      </c>
    </row>
    <row r="60" spans="1:3" ht="26.25" thickBot="1" x14ac:dyDescent="0.3">
      <c r="A60" s="447" t="s">
        <v>182</v>
      </c>
      <c r="B60" s="448"/>
      <c r="C60" s="38" t="s">
        <v>376</v>
      </c>
    </row>
    <row r="61" spans="1:3" ht="15.75" thickBot="1" x14ac:dyDescent="0.3">
      <c r="A61" s="449" t="s">
        <v>184</v>
      </c>
      <c r="B61" s="46" t="s">
        <v>223</v>
      </c>
      <c r="C61" s="38" t="s">
        <v>366</v>
      </c>
    </row>
    <row r="62" spans="1:3" ht="15.75" thickBot="1" x14ac:dyDescent="0.3">
      <c r="A62" s="450"/>
      <c r="B62" s="45" t="s">
        <v>225</v>
      </c>
      <c r="C62" s="38"/>
    </row>
    <row r="63" spans="1:3" ht="26.25" thickBot="1" x14ac:dyDescent="0.3">
      <c r="A63" s="431" t="s">
        <v>227</v>
      </c>
      <c r="B63" s="451"/>
      <c r="C63" s="65" t="s">
        <v>734</v>
      </c>
    </row>
    <row r="64" spans="1:3" ht="51.75" thickBot="1" x14ac:dyDescent="0.3">
      <c r="A64" s="429" t="s">
        <v>10</v>
      </c>
      <c r="B64" s="452"/>
      <c r="C64" s="62" t="s">
        <v>733</v>
      </c>
    </row>
    <row r="65" spans="1:3" ht="15.75" thickBot="1" x14ac:dyDescent="0.3">
      <c r="A65" s="400" t="s">
        <v>229</v>
      </c>
      <c r="B65" s="434"/>
      <c r="C65" s="38" t="s">
        <v>267</v>
      </c>
    </row>
    <row r="66" spans="1:3" ht="15.75" thickBot="1" x14ac:dyDescent="0.3">
      <c r="A66" s="426" t="s">
        <v>231</v>
      </c>
      <c r="B66" s="400"/>
      <c r="C66" s="38" t="s">
        <v>359</v>
      </c>
    </row>
    <row r="67" spans="1:3" ht="39" thickBot="1" x14ac:dyDescent="0.3">
      <c r="A67" s="426" t="s">
        <v>192</v>
      </c>
      <c r="B67" s="400"/>
      <c r="C67" s="38" t="s">
        <v>254</v>
      </c>
    </row>
    <row r="68" spans="1:3" ht="15.75" thickBot="1" x14ac:dyDescent="0.3">
      <c r="A68" s="426" t="s">
        <v>194</v>
      </c>
      <c r="B68" s="400"/>
      <c r="C68" s="38" t="s">
        <v>360</v>
      </c>
    </row>
    <row r="69" spans="1:3" ht="15.75" thickBot="1" x14ac:dyDescent="0.3">
      <c r="A69" s="426" t="s">
        <v>243</v>
      </c>
      <c r="B69" s="400"/>
      <c r="C69" s="38"/>
    </row>
    <row r="70" spans="1:3" x14ac:dyDescent="0.25">
      <c r="A70" s="61"/>
      <c r="B70" s="61"/>
      <c r="C70" s="40"/>
    </row>
    <row r="71" spans="1:3" ht="15.75" thickBot="1" x14ac:dyDescent="0.3"/>
    <row r="72" spans="1:3" ht="15.75" thickBot="1" x14ac:dyDescent="0.3">
      <c r="A72" s="459" t="s">
        <v>170</v>
      </c>
      <c r="B72" s="460"/>
      <c r="C72" s="47" t="s">
        <v>171</v>
      </c>
    </row>
    <row r="73" spans="1:3" ht="15.75" thickBot="1" x14ac:dyDescent="0.3">
      <c r="A73" s="431" t="s">
        <v>214</v>
      </c>
      <c r="B73" s="433"/>
      <c r="C73" s="38" t="s">
        <v>132</v>
      </c>
    </row>
    <row r="74" spans="1:3" ht="15.75" thickBot="1" x14ac:dyDescent="0.3">
      <c r="A74" s="429" t="s">
        <v>215</v>
      </c>
      <c r="B74" s="430"/>
      <c r="C74" s="38" t="s">
        <v>377</v>
      </c>
    </row>
    <row r="75" spans="1:3" ht="15.75" thickBot="1" x14ac:dyDescent="0.3">
      <c r="A75" s="431" t="s">
        <v>176</v>
      </c>
      <c r="B75" s="432"/>
      <c r="C75" s="38" t="s">
        <v>378</v>
      </c>
    </row>
    <row r="76" spans="1:3" ht="29.25" customHeight="1" thickBot="1" x14ac:dyDescent="0.3">
      <c r="A76" s="431" t="s">
        <v>218</v>
      </c>
      <c r="B76" s="433"/>
      <c r="C76" s="38" t="s">
        <v>379</v>
      </c>
    </row>
    <row r="77" spans="1:3" ht="15.75" thickBot="1" x14ac:dyDescent="0.3">
      <c r="A77" s="431" t="s">
        <v>220</v>
      </c>
      <c r="B77" s="433"/>
      <c r="C77" s="38" t="s">
        <v>380</v>
      </c>
    </row>
    <row r="78" spans="1:3" ht="15.75" thickBot="1" x14ac:dyDescent="0.3">
      <c r="A78" s="447" t="s">
        <v>182</v>
      </c>
      <c r="B78" s="448"/>
      <c r="C78" s="38" t="s">
        <v>381</v>
      </c>
    </row>
    <row r="79" spans="1:3" ht="15.75" thickBot="1" x14ac:dyDescent="0.3">
      <c r="A79" s="449" t="s">
        <v>184</v>
      </c>
      <c r="B79" s="46" t="s">
        <v>223</v>
      </c>
      <c r="C79" s="38" t="s">
        <v>366</v>
      </c>
    </row>
    <row r="80" spans="1:3" ht="15.75" thickBot="1" x14ac:dyDescent="0.3">
      <c r="A80" s="450"/>
      <c r="B80" s="45" t="s">
        <v>225</v>
      </c>
      <c r="C80" s="38"/>
    </row>
    <row r="81" spans="1:3" ht="15.75" thickBot="1" x14ac:dyDescent="0.3">
      <c r="A81" s="431" t="s">
        <v>227</v>
      </c>
      <c r="B81" s="451"/>
      <c r="C81" s="62" t="s">
        <v>382</v>
      </c>
    </row>
    <row r="82" spans="1:3" ht="51.75" thickBot="1" x14ac:dyDescent="0.3">
      <c r="A82" s="429" t="s">
        <v>10</v>
      </c>
      <c r="B82" s="452"/>
      <c r="C82" s="62" t="s">
        <v>748</v>
      </c>
    </row>
    <row r="83" spans="1:3" ht="15.75" thickBot="1" x14ac:dyDescent="0.3">
      <c r="A83" s="400" t="s">
        <v>229</v>
      </c>
      <c r="B83" s="434"/>
      <c r="C83" s="38" t="s">
        <v>267</v>
      </c>
    </row>
    <row r="84" spans="1:3" ht="15.75" thickBot="1" x14ac:dyDescent="0.3">
      <c r="A84" s="426" t="s">
        <v>231</v>
      </c>
      <c r="B84" s="400"/>
      <c r="C84" s="38" t="s">
        <v>383</v>
      </c>
    </row>
    <row r="85" spans="1:3" ht="39" thickBot="1" x14ac:dyDescent="0.3">
      <c r="A85" s="426" t="s">
        <v>192</v>
      </c>
      <c r="B85" s="400"/>
      <c r="C85" s="38" t="s">
        <v>254</v>
      </c>
    </row>
    <row r="86" spans="1:3" ht="15.75" thickBot="1" x14ac:dyDescent="0.3">
      <c r="A86" s="426" t="s">
        <v>194</v>
      </c>
      <c r="B86" s="400"/>
      <c r="C86" s="38" t="s">
        <v>360</v>
      </c>
    </row>
    <row r="87" spans="1:3" ht="15.75" thickBot="1" x14ac:dyDescent="0.3">
      <c r="A87" s="426" t="s">
        <v>243</v>
      </c>
      <c r="B87" s="400"/>
      <c r="C87" s="39"/>
    </row>
    <row r="88" spans="1:3" ht="15.75" thickBot="1" x14ac:dyDescent="0.3"/>
    <row r="89" spans="1:3" ht="15.75" thickBot="1" x14ac:dyDescent="0.3">
      <c r="A89" s="459" t="s">
        <v>170</v>
      </c>
      <c r="B89" s="460"/>
      <c r="C89" s="47" t="s">
        <v>171</v>
      </c>
    </row>
    <row r="90" spans="1:3" ht="15.75" thickBot="1" x14ac:dyDescent="0.3">
      <c r="A90" s="431" t="s">
        <v>214</v>
      </c>
      <c r="B90" s="433"/>
      <c r="C90" s="38" t="s">
        <v>135</v>
      </c>
    </row>
    <row r="91" spans="1:3" ht="122.25" customHeight="1" thickBot="1" x14ac:dyDescent="0.3">
      <c r="A91" s="429" t="s">
        <v>215</v>
      </c>
      <c r="B91" s="430"/>
      <c r="C91" s="38" t="s">
        <v>384</v>
      </c>
    </row>
    <row r="92" spans="1:3" ht="15.75" thickBot="1" x14ac:dyDescent="0.3">
      <c r="A92" s="431" t="s">
        <v>176</v>
      </c>
      <c r="B92" s="432"/>
      <c r="C92" s="38" t="s">
        <v>378</v>
      </c>
    </row>
    <row r="93" spans="1:3" ht="32.25" customHeight="1" thickBot="1" x14ac:dyDescent="0.3">
      <c r="A93" s="431" t="s">
        <v>218</v>
      </c>
      <c r="B93" s="433"/>
      <c r="C93" s="38" t="s">
        <v>385</v>
      </c>
    </row>
    <row r="94" spans="1:3" ht="15.75" thickBot="1" x14ac:dyDescent="0.3">
      <c r="A94" s="431" t="s">
        <v>220</v>
      </c>
      <c r="B94" s="433"/>
      <c r="C94" s="38" t="s">
        <v>380</v>
      </c>
    </row>
    <row r="95" spans="1:3" ht="26.25" thickBot="1" x14ac:dyDescent="0.3">
      <c r="A95" s="447" t="s">
        <v>182</v>
      </c>
      <c r="B95" s="448"/>
      <c r="C95" s="38" t="s">
        <v>386</v>
      </c>
    </row>
    <row r="96" spans="1:3" ht="15.75" thickBot="1" x14ac:dyDescent="0.3">
      <c r="A96" s="449" t="s">
        <v>184</v>
      </c>
      <c r="B96" s="46" t="s">
        <v>223</v>
      </c>
      <c r="C96" s="38" t="s">
        <v>366</v>
      </c>
    </row>
    <row r="97" spans="1:3" ht="15.75" thickBot="1" x14ac:dyDescent="0.3">
      <c r="A97" s="450"/>
      <c r="B97" s="45" t="s">
        <v>225</v>
      </c>
      <c r="C97" s="38" t="s">
        <v>185</v>
      </c>
    </row>
    <row r="98" spans="1:3" ht="15.75" thickBot="1" x14ac:dyDescent="0.3">
      <c r="A98" s="431" t="s">
        <v>227</v>
      </c>
      <c r="B98" s="451"/>
      <c r="C98" s="62" t="s">
        <v>382</v>
      </c>
    </row>
    <row r="99" spans="1:3" ht="51.75" thickBot="1" x14ac:dyDescent="0.3">
      <c r="A99" s="429" t="s">
        <v>10</v>
      </c>
      <c r="B99" s="452"/>
      <c r="C99" s="62" t="s">
        <v>749</v>
      </c>
    </row>
    <row r="100" spans="1:3" ht="15.75" thickBot="1" x14ac:dyDescent="0.3">
      <c r="A100" s="400" t="s">
        <v>229</v>
      </c>
      <c r="B100" s="434"/>
      <c r="C100" s="38" t="s">
        <v>267</v>
      </c>
    </row>
    <row r="101" spans="1:3" ht="15.75" thickBot="1" x14ac:dyDescent="0.3">
      <c r="A101" s="426" t="s">
        <v>231</v>
      </c>
      <c r="B101" s="400"/>
      <c r="C101" s="38" t="s">
        <v>387</v>
      </c>
    </row>
    <row r="102" spans="1:3" ht="39" thickBot="1" x14ac:dyDescent="0.3">
      <c r="A102" s="426" t="s">
        <v>192</v>
      </c>
      <c r="B102" s="400"/>
      <c r="C102" s="38" t="s">
        <v>254</v>
      </c>
    </row>
    <row r="103" spans="1:3" ht="15.75" thickBot="1" x14ac:dyDescent="0.3">
      <c r="A103" s="426" t="s">
        <v>194</v>
      </c>
      <c r="B103" s="400"/>
      <c r="C103" s="38" t="s">
        <v>360</v>
      </c>
    </row>
    <row r="104" spans="1:3" ht="15.75" thickBot="1" x14ac:dyDescent="0.3">
      <c r="A104" s="426" t="s">
        <v>243</v>
      </c>
      <c r="B104" s="400"/>
      <c r="C104" s="39"/>
    </row>
    <row r="106" spans="1:3" ht="15.75" thickBot="1" x14ac:dyDescent="0.3"/>
    <row r="107" spans="1:3" ht="15.75" thickBot="1" x14ac:dyDescent="0.3">
      <c r="A107" s="459" t="s">
        <v>170</v>
      </c>
      <c r="B107" s="460"/>
      <c r="C107" s="47" t="s">
        <v>171</v>
      </c>
    </row>
    <row r="108" spans="1:3" ht="15.75" thickBot="1" x14ac:dyDescent="0.3">
      <c r="A108" s="431" t="s">
        <v>214</v>
      </c>
      <c r="B108" s="433"/>
      <c r="C108" s="38" t="s">
        <v>138</v>
      </c>
    </row>
    <row r="109" spans="1:3" ht="26.25" thickBot="1" x14ac:dyDescent="0.3">
      <c r="A109" s="429" t="s">
        <v>215</v>
      </c>
      <c r="B109" s="430"/>
      <c r="C109" s="38" t="s">
        <v>388</v>
      </c>
    </row>
    <row r="110" spans="1:3" ht="15.75" thickBot="1" x14ac:dyDescent="0.3">
      <c r="A110" s="431" t="s">
        <v>176</v>
      </c>
      <c r="B110" s="432"/>
      <c r="C110" s="38" t="s">
        <v>378</v>
      </c>
    </row>
    <row r="111" spans="1:3" ht="34.5" customHeight="1" thickBot="1" x14ac:dyDescent="0.3">
      <c r="A111" s="431" t="s">
        <v>218</v>
      </c>
      <c r="B111" s="433"/>
      <c r="C111" s="38" t="s">
        <v>389</v>
      </c>
    </row>
    <row r="112" spans="1:3" ht="15.75" thickBot="1" x14ac:dyDescent="0.3">
      <c r="A112" s="431" t="s">
        <v>220</v>
      </c>
      <c r="B112" s="433"/>
      <c r="C112" s="38" t="s">
        <v>390</v>
      </c>
    </row>
    <row r="113" spans="1:3" ht="51.75" thickBot="1" x14ac:dyDescent="0.3">
      <c r="A113" s="447" t="s">
        <v>182</v>
      </c>
      <c r="B113" s="448"/>
      <c r="C113" s="38" t="s">
        <v>391</v>
      </c>
    </row>
    <row r="114" spans="1:3" ht="15.75" thickBot="1" x14ac:dyDescent="0.3">
      <c r="A114" s="449" t="s">
        <v>184</v>
      </c>
      <c r="B114" s="46" t="s">
        <v>223</v>
      </c>
      <c r="C114" s="38" t="s">
        <v>366</v>
      </c>
    </row>
    <row r="115" spans="1:3" ht="15.75" thickBot="1" x14ac:dyDescent="0.3">
      <c r="A115" s="450"/>
      <c r="B115" s="45" t="s">
        <v>225</v>
      </c>
      <c r="C115" s="38"/>
    </row>
    <row r="116" spans="1:3" ht="15.75" thickBot="1" x14ac:dyDescent="0.3">
      <c r="A116" s="431" t="s">
        <v>227</v>
      </c>
      <c r="B116" s="451"/>
      <c r="C116" s="62" t="s">
        <v>392</v>
      </c>
    </row>
    <row r="117" spans="1:3" ht="51.75" thickBot="1" x14ac:dyDescent="0.3">
      <c r="A117" s="429" t="s">
        <v>10</v>
      </c>
      <c r="B117" s="452"/>
      <c r="C117" s="62" t="s">
        <v>735</v>
      </c>
    </row>
    <row r="118" spans="1:3" ht="15.75" thickBot="1" x14ac:dyDescent="0.3">
      <c r="A118" s="400" t="s">
        <v>229</v>
      </c>
      <c r="B118" s="434"/>
      <c r="C118" s="38" t="s">
        <v>267</v>
      </c>
    </row>
    <row r="119" spans="1:3" ht="15.75" thickBot="1" x14ac:dyDescent="0.3">
      <c r="A119" s="426" t="s">
        <v>231</v>
      </c>
      <c r="B119" s="400"/>
      <c r="C119" s="38" t="s">
        <v>393</v>
      </c>
    </row>
    <row r="120" spans="1:3" ht="39" thickBot="1" x14ac:dyDescent="0.3">
      <c r="A120" s="426" t="s">
        <v>192</v>
      </c>
      <c r="B120" s="400"/>
      <c r="C120" s="38" t="s">
        <v>254</v>
      </c>
    </row>
    <row r="121" spans="1:3" ht="15.75" thickBot="1" x14ac:dyDescent="0.3">
      <c r="A121" s="426" t="s">
        <v>194</v>
      </c>
      <c r="B121" s="400"/>
      <c r="C121" s="38" t="s">
        <v>360</v>
      </c>
    </row>
    <row r="122" spans="1:3" ht="15.75" thickBot="1" x14ac:dyDescent="0.3">
      <c r="A122" s="426" t="s">
        <v>243</v>
      </c>
      <c r="B122" s="400"/>
      <c r="C122" s="38"/>
    </row>
    <row r="123" spans="1:3" ht="15.75" thickBot="1" x14ac:dyDescent="0.3"/>
    <row r="124" spans="1:3" ht="15.75" thickBot="1" x14ac:dyDescent="0.3">
      <c r="A124" s="459" t="s">
        <v>170</v>
      </c>
      <c r="B124" s="460"/>
      <c r="C124" s="47" t="s">
        <v>171</v>
      </c>
    </row>
    <row r="125" spans="1:3" ht="15.75" thickBot="1" x14ac:dyDescent="0.3">
      <c r="A125" s="431" t="s">
        <v>214</v>
      </c>
      <c r="B125" s="433"/>
      <c r="C125" s="38" t="s">
        <v>394</v>
      </c>
    </row>
    <row r="126" spans="1:3" ht="51.75" thickBot="1" x14ac:dyDescent="0.3">
      <c r="A126" s="429" t="s">
        <v>215</v>
      </c>
      <c r="B126" s="430"/>
      <c r="C126" s="38" t="s">
        <v>395</v>
      </c>
    </row>
    <row r="127" spans="1:3" ht="15.75" thickBot="1" x14ac:dyDescent="0.3">
      <c r="A127" s="431" t="s">
        <v>176</v>
      </c>
      <c r="B127" s="432"/>
      <c r="C127" s="38" t="s">
        <v>396</v>
      </c>
    </row>
    <row r="128" spans="1:3" ht="24" customHeight="1" thickBot="1" x14ac:dyDescent="0.3">
      <c r="A128" s="431" t="s">
        <v>218</v>
      </c>
      <c r="B128" s="433"/>
      <c r="C128" s="38" t="s">
        <v>397</v>
      </c>
    </row>
    <row r="129" spans="1:3" ht="15.75" thickBot="1" x14ac:dyDescent="0.3">
      <c r="A129" s="431" t="s">
        <v>220</v>
      </c>
      <c r="B129" s="433"/>
      <c r="C129" s="38" t="s">
        <v>181</v>
      </c>
    </row>
    <row r="130" spans="1:3" ht="26.25" thickBot="1" x14ac:dyDescent="0.3">
      <c r="A130" s="447" t="s">
        <v>182</v>
      </c>
      <c r="B130" s="448"/>
      <c r="C130" s="38" t="s">
        <v>398</v>
      </c>
    </row>
    <row r="131" spans="1:3" ht="15.75" thickBot="1" x14ac:dyDescent="0.3">
      <c r="A131" s="449" t="s">
        <v>184</v>
      </c>
      <c r="B131" s="46" t="s">
        <v>223</v>
      </c>
      <c r="C131" s="38" t="s">
        <v>366</v>
      </c>
    </row>
    <row r="132" spans="1:3" ht="15.75" thickBot="1" x14ac:dyDescent="0.3">
      <c r="A132" s="450"/>
      <c r="B132" s="45" t="s">
        <v>225</v>
      </c>
      <c r="C132" s="38"/>
    </row>
    <row r="133" spans="1:3" ht="15.75" thickBot="1" x14ac:dyDescent="0.3">
      <c r="A133" s="431" t="s">
        <v>227</v>
      </c>
      <c r="B133" s="451"/>
      <c r="C133" s="62" t="s">
        <v>399</v>
      </c>
    </row>
    <row r="134" spans="1:3" ht="51.75" thickBot="1" x14ac:dyDescent="0.3">
      <c r="A134" s="429" t="s">
        <v>10</v>
      </c>
      <c r="B134" s="452"/>
      <c r="C134" s="62" t="s">
        <v>115</v>
      </c>
    </row>
    <row r="135" spans="1:3" ht="15.75" thickBot="1" x14ac:dyDescent="0.3">
      <c r="A135" s="400" t="s">
        <v>229</v>
      </c>
      <c r="B135" s="434"/>
      <c r="C135" s="38" t="s">
        <v>267</v>
      </c>
    </row>
    <row r="136" spans="1:3" ht="15.75" thickBot="1" x14ac:dyDescent="0.3">
      <c r="A136" s="426" t="s">
        <v>231</v>
      </c>
      <c r="B136" s="400"/>
      <c r="C136" s="38" t="s">
        <v>400</v>
      </c>
    </row>
    <row r="137" spans="1:3" ht="39" thickBot="1" x14ac:dyDescent="0.3">
      <c r="A137" s="426" t="s">
        <v>192</v>
      </c>
      <c r="B137" s="400"/>
      <c r="C137" s="38" t="s">
        <v>254</v>
      </c>
    </row>
    <row r="138" spans="1:3" ht="15.75" thickBot="1" x14ac:dyDescent="0.3">
      <c r="A138" s="426" t="s">
        <v>194</v>
      </c>
      <c r="B138" s="400"/>
      <c r="C138" s="38" t="s">
        <v>360</v>
      </c>
    </row>
    <row r="139" spans="1:3" ht="15.75" thickBot="1" x14ac:dyDescent="0.3">
      <c r="A139" s="426" t="s">
        <v>243</v>
      </c>
      <c r="B139" s="400"/>
      <c r="C139" s="39"/>
    </row>
  </sheetData>
  <mergeCells count="122">
    <mergeCell ref="A137:B137"/>
    <mergeCell ref="A138:B138"/>
    <mergeCell ref="A139:B139"/>
    <mergeCell ref="A133:B133"/>
    <mergeCell ref="A134:B134"/>
    <mergeCell ref="A135:B135"/>
    <mergeCell ref="A125:B125"/>
    <mergeCell ref="A126:B126"/>
    <mergeCell ref="A127:B127"/>
    <mergeCell ref="A128:B128"/>
    <mergeCell ref="A129:B129"/>
    <mergeCell ref="A136:B136"/>
    <mergeCell ref="A122:B122"/>
    <mergeCell ref="A124:B124"/>
    <mergeCell ref="A113:B113"/>
    <mergeCell ref="A114:A115"/>
    <mergeCell ref="A116:B116"/>
    <mergeCell ref="A117:B117"/>
    <mergeCell ref="A118:B118"/>
    <mergeCell ref="A130:B130"/>
    <mergeCell ref="A131:A132"/>
    <mergeCell ref="A108:B108"/>
    <mergeCell ref="A109:B109"/>
    <mergeCell ref="A110:B110"/>
    <mergeCell ref="A111:B111"/>
    <mergeCell ref="A112:B112"/>
    <mergeCell ref="A107:B107"/>
    <mergeCell ref="A119:B119"/>
    <mergeCell ref="A120:B120"/>
    <mergeCell ref="A121:B121"/>
    <mergeCell ref="A101:B101"/>
    <mergeCell ref="A102:B102"/>
    <mergeCell ref="A103:B103"/>
    <mergeCell ref="A104:B104"/>
    <mergeCell ref="A95:B95"/>
    <mergeCell ref="A96:A97"/>
    <mergeCell ref="A98:B98"/>
    <mergeCell ref="A99:B99"/>
    <mergeCell ref="A100:B100"/>
    <mergeCell ref="A90:B90"/>
    <mergeCell ref="A91:B91"/>
    <mergeCell ref="A92:B92"/>
    <mergeCell ref="A93:B93"/>
    <mergeCell ref="A94:B94"/>
    <mergeCell ref="A84:B84"/>
    <mergeCell ref="A85:B85"/>
    <mergeCell ref="A86:B86"/>
    <mergeCell ref="A87:B87"/>
    <mergeCell ref="A89:B89"/>
    <mergeCell ref="A78:B78"/>
    <mergeCell ref="A79:A80"/>
    <mergeCell ref="A81:B81"/>
    <mergeCell ref="A82:B82"/>
    <mergeCell ref="A83:B83"/>
    <mergeCell ref="A73:B73"/>
    <mergeCell ref="A74:B74"/>
    <mergeCell ref="A75:B75"/>
    <mergeCell ref="A76:B76"/>
    <mergeCell ref="A77:B77"/>
    <mergeCell ref="A72:B72"/>
    <mergeCell ref="A43:B43"/>
    <mergeCell ref="A44:A45"/>
    <mergeCell ref="A46:B46"/>
    <mergeCell ref="A47:B47"/>
    <mergeCell ref="A48:B48"/>
    <mergeCell ref="A57:B57"/>
    <mergeCell ref="A58:B58"/>
    <mergeCell ref="A59:B59"/>
    <mergeCell ref="A60:B60"/>
    <mergeCell ref="A61:A62"/>
    <mergeCell ref="A63:B63"/>
    <mergeCell ref="A64:B64"/>
    <mergeCell ref="A65:B65"/>
    <mergeCell ref="A66:B66"/>
    <mergeCell ref="A67:B67"/>
    <mergeCell ref="A68:B68"/>
    <mergeCell ref="A69:B69"/>
    <mergeCell ref="A32:B32"/>
    <mergeCell ref="A33:B33"/>
    <mergeCell ref="A34:B34"/>
    <mergeCell ref="A35:B35"/>
    <mergeCell ref="A37:B37"/>
    <mergeCell ref="A49:B49"/>
    <mergeCell ref="A50:B50"/>
    <mergeCell ref="A51:B51"/>
    <mergeCell ref="A52:B52"/>
    <mergeCell ref="A3:B3"/>
    <mergeCell ref="A4:B4"/>
    <mergeCell ref="A5:B5"/>
    <mergeCell ref="A10:A11"/>
    <mergeCell ref="A12:B12"/>
    <mergeCell ref="A7:B7"/>
    <mergeCell ref="A6:B6"/>
    <mergeCell ref="A17:B17"/>
    <mergeCell ref="A1:C1"/>
    <mergeCell ref="A2:C2"/>
    <mergeCell ref="A8:B8"/>
    <mergeCell ref="A9:B9"/>
    <mergeCell ref="A18:B18"/>
    <mergeCell ref="A20:B20"/>
    <mergeCell ref="A13:B13"/>
    <mergeCell ref="A14:B14"/>
    <mergeCell ref="A15:B15"/>
    <mergeCell ref="A16:B16"/>
    <mergeCell ref="A54:B54"/>
    <mergeCell ref="A55:B55"/>
    <mergeCell ref="A56:B56"/>
    <mergeCell ref="A26:B26"/>
    <mergeCell ref="A27:A28"/>
    <mergeCell ref="A29:B29"/>
    <mergeCell ref="A30:B30"/>
    <mergeCell ref="A31:B31"/>
    <mergeCell ref="A21:B21"/>
    <mergeCell ref="A22:B22"/>
    <mergeCell ref="A23:B23"/>
    <mergeCell ref="A24:B24"/>
    <mergeCell ref="A25:B25"/>
    <mergeCell ref="A38:B38"/>
    <mergeCell ref="A39:B39"/>
    <mergeCell ref="A40:B40"/>
    <mergeCell ref="A41:B41"/>
    <mergeCell ref="A42:B4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E6BB-D12F-465F-96EB-87F12667880B}">
  <sheetPr>
    <pageSetUpPr fitToPage="1"/>
  </sheetPr>
  <dimension ref="B1:M411"/>
  <sheetViews>
    <sheetView topLeftCell="A8" zoomScale="90" zoomScaleNormal="90" workbookViewId="0">
      <selection activeCell="B12" sqref="B12"/>
    </sheetView>
  </sheetViews>
  <sheetFormatPr baseColWidth="10" defaultColWidth="11.42578125" defaultRowHeight="15" x14ac:dyDescent="0.25"/>
  <cols>
    <col min="2" max="2" width="43.28515625" customWidth="1"/>
    <col min="3" max="3" width="31.28515625" customWidth="1"/>
    <col min="4" max="4" width="29.28515625" customWidth="1"/>
    <col min="5" max="5" width="43.28515625" customWidth="1"/>
    <col min="6" max="11" width="23.7109375" customWidth="1"/>
    <col min="12" max="12" width="26.42578125" customWidth="1"/>
    <col min="13" max="13" width="14.42578125" customWidth="1"/>
  </cols>
  <sheetData>
    <row r="1" spans="2:13" s="1" customFormat="1" ht="81.400000000000006" customHeight="1" x14ac:dyDescent="0.25"/>
    <row r="2" spans="2:13" s="1" customFormat="1" ht="60" customHeight="1" thickBot="1" x14ac:dyDescent="0.3">
      <c r="B2" s="467" t="s">
        <v>401</v>
      </c>
      <c r="C2" s="467"/>
      <c r="D2" s="467"/>
      <c r="E2" s="467"/>
      <c r="F2" s="467"/>
      <c r="G2" s="467"/>
      <c r="H2" s="467"/>
      <c r="I2" s="467"/>
      <c r="J2" s="467"/>
      <c r="K2" s="467"/>
      <c r="L2" s="467"/>
    </row>
    <row r="3" spans="2:13" s="1" customFormat="1" ht="30" customHeight="1" thickBot="1" x14ac:dyDescent="0.3">
      <c r="B3" s="468" t="s">
        <v>402</v>
      </c>
      <c r="C3" s="469"/>
      <c r="D3" s="469"/>
      <c r="E3" s="469"/>
      <c r="F3" s="469"/>
      <c r="G3" s="469"/>
      <c r="H3" s="469"/>
      <c r="I3" s="469"/>
      <c r="J3" s="469"/>
      <c r="K3" s="469"/>
      <c r="L3" s="470"/>
    </row>
    <row r="4" spans="2:13" s="1" customFormat="1" ht="30" customHeight="1" thickBot="1" x14ac:dyDescent="0.3">
      <c r="B4" s="471" t="s">
        <v>403</v>
      </c>
      <c r="C4" s="472"/>
      <c r="D4" s="472"/>
      <c r="E4" s="472"/>
      <c r="F4" s="472"/>
      <c r="G4" s="472"/>
      <c r="H4" s="472"/>
      <c r="I4" s="472"/>
      <c r="J4" s="472"/>
      <c r="K4" s="472"/>
      <c r="L4" s="473"/>
    </row>
    <row r="5" spans="2:13" s="1" customFormat="1" ht="30" customHeight="1" thickBot="1" x14ac:dyDescent="0.3">
      <c r="B5" s="468" t="s">
        <v>404</v>
      </c>
      <c r="C5" s="469"/>
      <c r="D5" s="469"/>
      <c r="E5" s="469"/>
      <c r="F5" s="469"/>
      <c r="G5" s="469"/>
      <c r="H5" s="469"/>
      <c r="I5" s="469"/>
      <c r="J5" s="469"/>
      <c r="K5" s="469"/>
      <c r="L5" s="470"/>
    </row>
    <row r="6" spans="2:13" s="1" customFormat="1" ht="30" customHeight="1" thickBot="1" x14ac:dyDescent="0.3">
      <c r="B6" s="474" t="s">
        <v>405</v>
      </c>
      <c r="C6" s="475"/>
      <c r="D6" s="475"/>
      <c r="E6" s="475"/>
      <c r="F6" s="475"/>
      <c r="G6" s="475"/>
      <c r="H6" s="475"/>
      <c r="I6" s="475"/>
      <c r="J6" s="475"/>
      <c r="K6" s="475"/>
      <c r="L6" s="476"/>
    </row>
    <row r="7" spans="2:13" s="1" customFormat="1" ht="22.15" customHeight="1" thickBot="1" x14ac:dyDescent="0.3">
      <c r="B7" s="464"/>
      <c r="C7" s="465"/>
      <c r="D7" s="465"/>
      <c r="E7" s="465"/>
      <c r="F7" s="465"/>
      <c r="G7" s="465"/>
      <c r="H7" s="465"/>
      <c r="I7" s="465"/>
      <c r="J7" s="465"/>
      <c r="K7" s="466"/>
      <c r="L7" s="2"/>
    </row>
    <row r="8" spans="2:13" s="1" customFormat="1" ht="43.9" customHeight="1" thickBot="1" x14ac:dyDescent="0.3">
      <c r="B8" s="482" t="s">
        <v>406</v>
      </c>
      <c r="C8" s="484" t="s">
        <v>407</v>
      </c>
      <c r="D8" s="486" t="s">
        <v>408</v>
      </c>
      <c r="E8" s="486" t="s">
        <v>409</v>
      </c>
      <c r="F8" s="488" t="s">
        <v>410</v>
      </c>
      <c r="G8" s="489"/>
      <c r="H8" s="488" t="s">
        <v>411</v>
      </c>
      <c r="I8" s="490"/>
      <c r="J8" s="490"/>
      <c r="K8" s="489"/>
      <c r="L8" s="477" t="s">
        <v>412</v>
      </c>
    </row>
    <row r="9" spans="2:13" s="1" customFormat="1" ht="27" customHeight="1" thickBot="1" x14ac:dyDescent="0.3">
      <c r="B9" s="483"/>
      <c r="C9" s="485"/>
      <c r="D9" s="487"/>
      <c r="E9" s="487"/>
      <c r="F9" s="3" t="s">
        <v>413</v>
      </c>
      <c r="G9" s="3" t="s">
        <v>414</v>
      </c>
      <c r="H9" s="3" t="s">
        <v>415</v>
      </c>
      <c r="I9" s="3" t="s">
        <v>416</v>
      </c>
      <c r="J9" s="3" t="s">
        <v>417</v>
      </c>
      <c r="K9" s="3" t="s">
        <v>418</v>
      </c>
      <c r="L9" s="478"/>
    </row>
    <row r="10" spans="2:13" s="1" customFormat="1" ht="25.5" thickTop="1" thickBot="1" x14ac:dyDescent="0.3">
      <c r="B10" s="300" t="s">
        <v>420</v>
      </c>
      <c r="C10" s="301" t="s">
        <v>737</v>
      </c>
      <c r="D10" s="201">
        <v>0</v>
      </c>
      <c r="E10" s="211" t="s">
        <v>419</v>
      </c>
      <c r="F10" s="281" t="s">
        <v>738</v>
      </c>
      <c r="G10" s="281">
        <v>43.76</v>
      </c>
      <c r="H10" s="280">
        <v>105.29</v>
      </c>
      <c r="I10" s="280">
        <v>58.85</v>
      </c>
      <c r="J10" s="280"/>
      <c r="K10" s="280"/>
      <c r="L10" s="4" t="s">
        <v>422</v>
      </c>
      <c r="M10" s="302">
        <f>SUM(H10:K10)</f>
        <v>164.14000000000001</v>
      </c>
    </row>
    <row r="11" spans="2:13" s="1" customFormat="1" ht="25.5" thickTop="1" thickBot="1" x14ac:dyDescent="0.3">
      <c r="B11" s="300" t="s">
        <v>421</v>
      </c>
      <c r="C11" s="301" t="s">
        <v>737</v>
      </c>
      <c r="D11" s="201">
        <v>0.35</v>
      </c>
      <c r="E11" s="211" t="s">
        <v>419</v>
      </c>
      <c r="F11" s="281">
        <v>615.63</v>
      </c>
      <c r="G11" s="281">
        <v>283.63</v>
      </c>
      <c r="H11" s="280">
        <v>187</v>
      </c>
      <c r="I11" s="280"/>
      <c r="J11" s="280"/>
      <c r="K11" s="280"/>
      <c r="L11" s="4" t="s">
        <v>422</v>
      </c>
      <c r="M11" s="302">
        <f t="shared" ref="M11:M13" si="0">SUM(H11:K11)</f>
        <v>187</v>
      </c>
    </row>
    <row r="12" spans="2:13" s="1" customFormat="1" ht="25.5" thickTop="1" thickBot="1" x14ac:dyDescent="0.3">
      <c r="B12" s="300" t="s">
        <v>423</v>
      </c>
      <c r="C12" s="301" t="s">
        <v>737</v>
      </c>
      <c r="D12" s="201">
        <v>0</v>
      </c>
      <c r="E12" s="211" t="s">
        <v>419</v>
      </c>
      <c r="F12" s="281">
        <v>451.17</v>
      </c>
      <c r="G12" s="281">
        <v>0</v>
      </c>
      <c r="H12" s="280">
        <v>483.82</v>
      </c>
      <c r="I12" s="280"/>
      <c r="J12" s="280"/>
      <c r="K12" s="280"/>
      <c r="L12" s="4" t="s">
        <v>424</v>
      </c>
      <c r="M12" s="302">
        <f t="shared" si="0"/>
        <v>483.82</v>
      </c>
    </row>
    <row r="13" spans="2:13" s="1" customFormat="1" ht="37.5" thickTop="1" thickBot="1" x14ac:dyDescent="0.3">
      <c r="B13" s="303" t="s">
        <v>425</v>
      </c>
      <c r="C13" s="301" t="s">
        <v>737</v>
      </c>
      <c r="D13" s="201">
        <v>0</v>
      </c>
      <c r="E13" s="211" t="s">
        <v>419</v>
      </c>
      <c r="F13" s="281">
        <v>592.14</v>
      </c>
      <c r="G13" s="281">
        <v>0</v>
      </c>
      <c r="H13" s="280">
        <v>402.85</v>
      </c>
      <c r="I13" s="280"/>
      <c r="J13" s="280"/>
      <c r="K13" s="280"/>
      <c r="L13" s="4" t="s">
        <v>424</v>
      </c>
      <c r="M13" s="302">
        <f t="shared" si="0"/>
        <v>402.85</v>
      </c>
    </row>
    <row r="14" spans="2:13" s="1" customFormat="1" ht="16.5" thickTop="1" thickBot="1" x14ac:dyDescent="0.3">
      <c r="B14" s="304"/>
      <c r="C14" s="301"/>
      <c r="D14" s="201"/>
      <c r="E14" s="201"/>
      <c r="F14" s="200"/>
      <c r="G14" s="200"/>
      <c r="H14" s="200"/>
      <c r="I14" s="200"/>
      <c r="J14" s="200"/>
      <c r="K14" s="200"/>
      <c r="L14" s="4"/>
      <c r="M14" s="305">
        <f>SUM(M10:M13)</f>
        <v>1237.81</v>
      </c>
    </row>
    <row r="15" spans="2:13" s="1" customFormat="1" ht="108" customHeight="1" thickBot="1" x14ac:dyDescent="0.3">
      <c r="B15" s="479" t="s">
        <v>426</v>
      </c>
      <c r="C15" s="480"/>
      <c r="D15" s="480"/>
      <c r="E15" s="480"/>
      <c r="F15" s="480"/>
      <c r="G15" s="480"/>
      <c r="H15" s="480"/>
      <c r="I15" s="480"/>
      <c r="J15" s="480"/>
      <c r="K15" s="480"/>
      <c r="L15" s="481"/>
    </row>
    <row r="16" spans="2:13" s="1" customFormat="1" x14ac:dyDescent="0.25"/>
    <row r="17" spans="11:11" s="1" customFormat="1" x14ac:dyDescent="0.25">
      <c r="K17" s="199"/>
    </row>
    <row r="18" spans="11:11" s="1" customFormat="1" x14ac:dyDescent="0.25"/>
    <row r="19" spans="11:11" s="1" customFormat="1" x14ac:dyDescent="0.25"/>
    <row r="20" spans="11:11" s="1" customFormat="1" x14ac:dyDescent="0.25"/>
    <row r="21" spans="11:11" s="1" customFormat="1" x14ac:dyDescent="0.25"/>
    <row r="22" spans="11:11" s="1" customFormat="1" x14ac:dyDescent="0.25"/>
    <row r="23" spans="11:11" s="1" customFormat="1" x14ac:dyDescent="0.25"/>
    <row r="24" spans="11:11" s="1" customFormat="1" x14ac:dyDescent="0.25"/>
    <row r="25" spans="11:11" s="1" customFormat="1" x14ac:dyDescent="0.25"/>
    <row r="26" spans="11:11" s="1" customFormat="1" x14ac:dyDescent="0.25"/>
    <row r="27" spans="11:11" s="1" customFormat="1" x14ac:dyDescent="0.25"/>
    <row r="28" spans="11:11" s="1" customFormat="1" x14ac:dyDescent="0.25"/>
    <row r="29" spans="11:11" s="1" customFormat="1" x14ac:dyDescent="0.25"/>
    <row r="30" spans="11:11" s="1" customFormat="1" x14ac:dyDescent="0.25"/>
    <row r="31" spans="11:11" s="1" customFormat="1" x14ac:dyDescent="0.25"/>
    <row r="32" spans="11:11"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sheetData>
  <mergeCells count="14">
    <mergeCell ref="L8:L9"/>
    <mergeCell ref="B15:L15"/>
    <mergeCell ref="B8:B9"/>
    <mergeCell ref="C8:C9"/>
    <mergeCell ref="D8:D9"/>
    <mergeCell ref="E8:E9"/>
    <mergeCell ref="F8:G8"/>
    <mergeCell ref="H8:K8"/>
    <mergeCell ref="B7:K7"/>
    <mergeCell ref="B2:L2"/>
    <mergeCell ref="B3:L3"/>
    <mergeCell ref="B4:L4"/>
    <mergeCell ref="B5:L5"/>
    <mergeCell ref="B6:L6"/>
  </mergeCells>
  <hyperlinks>
    <hyperlink ref="B12" r:id="rId1" display="javascript:__doPostBack('ctl00$CPHPrincipal$TabPropuestos$TabPropuestosGlobales$grid_FiltroEstado$cell3_4$lk_Nombre','')" xr:uid="{D8D1CE28-9E84-4FB7-98EC-B57C48E5BAF3}"/>
  </hyperlinks>
  <pageMargins left="0.7" right="0.7" top="0.75" bottom="0.75" header="0.3" footer="0.3"/>
  <pageSetup scale="37"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01DF-9277-4D2E-A4F2-D52FD280068C}">
  <dimension ref="B1:F18"/>
  <sheetViews>
    <sheetView zoomScale="110" zoomScaleNormal="110" workbookViewId="0">
      <pane ySplit="8" topLeftCell="A11" activePane="bottomLeft" state="frozen"/>
      <selection activeCell="B2" sqref="B2:H2"/>
      <selection pane="bottomLeft" activeCell="D8" sqref="D8"/>
    </sheetView>
  </sheetViews>
  <sheetFormatPr baseColWidth="10" defaultRowHeight="15" x14ac:dyDescent="0.25"/>
  <cols>
    <col min="2" max="2" width="13.85546875" customWidth="1"/>
    <col min="3" max="3" width="62" customWidth="1"/>
    <col min="4" max="4" width="55.28515625" customWidth="1"/>
    <col min="5" max="5" width="45" customWidth="1"/>
    <col min="6" max="6" width="31" customWidth="1"/>
    <col min="7" max="7" width="17.140625" customWidth="1"/>
    <col min="8" max="8" width="41.140625" customWidth="1"/>
    <col min="9" max="9" width="18.28515625" customWidth="1"/>
    <col min="10" max="10" width="15.42578125" customWidth="1"/>
  </cols>
  <sheetData>
    <row r="1" spans="2:6" ht="18.75" x14ac:dyDescent="0.3">
      <c r="B1" s="492" t="s">
        <v>427</v>
      </c>
      <c r="C1" s="492"/>
      <c r="D1" s="492"/>
      <c r="E1" s="492"/>
      <c r="F1" s="492"/>
    </row>
    <row r="2" spans="2:6" ht="18.75" x14ac:dyDescent="0.3">
      <c r="B2" s="492" t="s">
        <v>428</v>
      </c>
      <c r="C2" s="492"/>
      <c r="D2" s="492"/>
      <c r="E2" s="492"/>
      <c r="F2" s="492"/>
    </row>
    <row r="3" spans="2:6" x14ac:dyDescent="0.25">
      <c r="B3" s="493" t="s">
        <v>618</v>
      </c>
      <c r="C3" s="493"/>
      <c r="D3" s="493"/>
      <c r="E3" s="493"/>
    </row>
    <row r="4" spans="2:6" x14ac:dyDescent="0.25">
      <c r="B4" s="493" t="s">
        <v>619</v>
      </c>
      <c r="C4" s="493"/>
      <c r="D4" s="493"/>
      <c r="E4" s="493"/>
    </row>
    <row r="5" spans="2:6" x14ac:dyDescent="0.25">
      <c r="B5" s="493" t="s">
        <v>429</v>
      </c>
      <c r="C5" s="493"/>
      <c r="D5" s="493"/>
      <c r="E5" s="493"/>
    </row>
    <row r="6" spans="2:6" x14ac:dyDescent="0.25">
      <c r="B6" s="493" t="s">
        <v>620</v>
      </c>
      <c r="C6" s="493"/>
      <c r="D6" s="493"/>
      <c r="E6" s="493"/>
    </row>
    <row r="8" spans="2:6" ht="33.75" customHeight="1" x14ac:dyDescent="0.25">
      <c r="B8" s="225" t="s">
        <v>745</v>
      </c>
      <c r="C8" s="226" t="s">
        <v>430</v>
      </c>
      <c r="D8" s="226" t="s">
        <v>431</v>
      </c>
      <c r="E8" s="226" t="s">
        <v>432</v>
      </c>
      <c r="F8" s="227" t="s">
        <v>433</v>
      </c>
    </row>
    <row r="9" spans="2:6" ht="105" x14ac:dyDescent="0.25">
      <c r="B9" s="225"/>
      <c r="C9" s="228" t="s">
        <v>434</v>
      </c>
      <c r="D9" s="228" t="s">
        <v>435</v>
      </c>
      <c r="E9" s="228" t="s">
        <v>436</v>
      </c>
      <c r="F9" s="229"/>
    </row>
    <row r="10" spans="2:6" ht="98.25" customHeight="1" x14ac:dyDescent="0.25">
      <c r="B10" s="491" t="s">
        <v>621</v>
      </c>
      <c r="C10" s="230" t="s">
        <v>622</v>
      </c>
      <c r="D10" s="231" t="s">
        <v>740</v>
      </c>
      <c r="E10" s="230" t="s">
        <v>637</v>
      </c>
      <c r="F10" s="306" t="s">
        <v>739</v>
      </c>
    </row>
    <row r="11" spans="2:6" ht="121.5" customHeight="1" x14ac:dyDescent="0.25">
      <c r="B11" s="491"/>
      <c r="C11" s="230" t="s">
        <v>623</v>
      </c>
      <c r="D11" s="230"/>
      <c r="E11" s="307" t="s">
        <v>746</v>
      </c>
      <c r="F11" s="230" t="s">
        <v>634</v>
      </c>
    </row>
    <row r="12" spans="2:6" ht="60" x14ac:dyDescent="0.25">
      <c r="B12" s="491"/>
      <c r="C12" s="230" t="s">
        <v>624</v>
      </c>
      <c r="D12" s="231"/>
      <c r="E12" s="230" t="s">
        <v>741</v>
      </c>
      <c r="F12" s="231" t="s">
        <v>625</v>
      </c>
    </row>
    <row r="13" spans="2:6" ht="45" customHeight="1" x14ac:dyDescent="0.25">
      <c r="B13" s="491"/>
      <c r="C13" s="230" t="s">
        <v>635</v>
      </c>
      <c r="D13" s="231"/>
      <c r="E13" s="230" t="s">
        <v>741</v>
      </c>
      <c r="F13" s="230" t="s">
        <v>626</v>
      </c>
    </row>
    <row r="14" spans="2:6" ht="60" x14ac:dyDescent="0.25">
      <c r="B14" s="491"/>
      <c r="C14" s="230" t="s">
        <v>627</v>
      </c>
      <c r="D14" s="231"/>
      <c r="E14" s="230" t="s">
        <v>741</v>
      </c>
      <c r="F14" s="230" t="s">
        <v>628</v>
      </c>
    </row>
    <row r="15" spans="2:6" ht="60" x14ac:dyDescent="0.25">
      <c r="B15" s="491"/>
      <c r="C15" s="230" t="s">
        <v>629</v>
      </c>
      <c r="D15" s="230"/>
      <c r="E15" s="230" t="s">
        <v>741</v>
      </c>
      <c r="F15" s="230" t="s">
        <v>628</v>
      </c>
    </row>
    <row r="16" spans="2:6" ht="60" x14ac:dyDescent="0.25">
      <c r="B16" s="491"/>
      <c r="C16" s="230" t="s">
        <v>636</v>
      </c>
      <c r="D16" s="230"/>
      <c r="E16" s="230" t="s">
        <v>741</v>
      </c>
      <c r="F16" s="230" t="s">
        <v>630</v>
      </c>
    </row>
    <row r="17" spans="2:6" ht="120" x14ac:dyDescent="0.25">
      <c r="B17" s="491"/>
      <c r="C17" s="230" t="s">
        <v>631</v>
      </c>
      <c r="D17" s="230"/>
      <c r="E17" s="307" t="s">
        <v>747</v>
      </c>
      <c r="F17" s="230" t="s">
        <v>632</v>
      </c>
    </row>
    <row r="18" spans="2:6" ht="135" x14ac:dyDescent="0.25">
      <c r="B18" s="491"/>
      <c r="C18" s="230" t="s">
        <v>633</v>
      </c>
      <c r="D18" s="230"/>
      <c r="E18" s="307" t="s">
        <v>746</v>
      </c>
      <c r="F18" s="230" t="s">
        <v>232</v>
      </c>
    </row>
  </sheetData>
  <mergeCells count="7">
    <mergeCell ref="B10:B18"/>
    <mergeCell ref="B1:F1"/>
    <mergeCell ref="B2:F2"/>
    <mergeCell ref="B3:E3"/>
    <mergeCell ref="B4:E4"/>
    <mergeCell ref="B5:E5"/>
    <mergeCell ref="B6: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D4AC-5A91-4B21-B9AB-DEBC20A42A58}">
  <sheetPr>
    <tabColor theme="8" tint="0.39997558519241921"/>
  </sheetPr>
  <dimension ref="B1:I48"/>
  <sheetViews>
    <sheetView zoomScale="110" zoomScaleNormal="110" workbookViewId="0">
      <selection activeCell="M5" sqref="M5"/>
    </sheetView>
  </sheetViews>
  <sheetFormatPr baseColWidth="10" defaultColWidth="11.42578125" defaultRowHeight="15" x14ac:dyDescent="0.25"/>
  <cols>
    <col min="1" max="1" width="1.7109375" customWidth="1"/>
    <col min="2" max="2" width="27.7109375" customWidth="1"/>
    <col min="3" max="3" width="22" customWidth="1"/>
    <col min="4" max="4" width="18" customWidth="1"/>
    <col min="5" max="5" width="17.140625" customWidth="1"/>
    <col min="6" max="6" width="18.5703125" customWidth="1"/>
    <col min="7" max="7" width="38.85546875" customWidth="1"/>
    <col min="8" max="8" width="25.85546875" customWidth="1"/>
  </cols>
  <sheetData>
    <row r="1" spans="2:9" ht="15.75" thickBot="1" x14ac:dyDescent="0.3"/>
    <row r="2" spans="2:9" ht="24" thickBot="1" x14ac:dyDescent="0.4">
      <c r="B2" s="496" t="s">
        <v>437</v>
      </c>
      <c r="C2" s="497"/>
      <c r="D2" s="497"/>
      <c r="E2" s="497"/>
      <c r="F2" s="497"/>
      <c r="G2" s="497"/>
      <c r="H2" s="497"/>
      <c r="I2" s="498"/>
    </row>
    <row r="3" spans="2:9" ht="21.75" customHeight="1" thickBot="1" x14ac:dyDescent="0.35">
      <c r="B3" s="499" t="s">
        <v>438</v>
      </c>
      <c r="C3" s="500"/>
      <c r="D3" s="500"/>
      <c r="E3" s="500"/>
      <c r="F3" s="500"/>
      <c r="G3" s="500"/>
      <c r="H3" s="500"/>
      <c r="I3" s="501"/>
    </row>
    <row r="4" spans="2:9" ht="30.75" thickBot="1" x14ac:dyDescent="0.3">
      <c r="B4" s="208" t="s">
        <v>439</v>
      </c>
      <c r="C4" s="209" t="s">
        <v>440</v>
      </c>
      <c r="D4" s="209" t="s">
        <v>441</v>
      </c>
      <c r="E4" s="209" t="s">
        <v>442</v>
      </c>
      <c r="F4" s="209" t="s">
        <v>443</v>
      </c>
      <c r="G4" s="209" t="s">
        <v>444</v>
      </c>
      <c r="H4" s="210" t="s">
        <v>445</v>
      </c>
      <c r="I4" s="198" t="s">
        <v>446</v>
      </c>
    </row>
    <row r="5" spans="2:9" ht="279" customHeight="1" x14ac:dyDescent="0.25">
      <c r="B5" s="202" t="s">
        <v>447</v>
      </c>
      <c r="C5" s="197" t="s">
        <v>448</v>
      </c>
      <c r="D5" s="194" t="s">
        <v>449</v>
      </c>
      <c r="E5" s="194" t="s">
        <v>450</v>
      </c>
      <c r="F5" s="194" t="s">
        <v>451</v>
      </c>
      <c r="G5" s="207" t="s">
        <v>452</v>
      </c>
      <c r="H5" s="206" t="s">
        <v>453</v>
      </c>
      <c r="I5" s="188" t="s">
        <v>454</v>
      </c>
    </row>
    <row r="6" spans="2:9" ht="279" customHeight="1" x14ac:dyDescent="0.25">
      <c r="B6" s="202" t="s">
        <v>455</v>
      </c>
      <c r="C6" s="205" t="s">
        <v>456</v>
      </c>
      <c r="D6" s="194" t="s">
        <v>450</v>
      </c>
      <c r="E6" s="194" t="s">
        <v>457</v>
      </c>
      <c r="F6" s="194" t="s">
        <v>458</v>
      </c>
      <c r="G6" s="204" t="s">
        <v>459</v>
      </c>
      <c r="H6" s="196"/>
      <c r="I6" s="188" t="s">
        <v>460</v>
      </c>
    </row>
    <row r="7" spans="2:9" ht="139.5" customHeight="1" x14ac:dyDescent="0.25">
      <c r="B7" s="202" t="s">
        <v>461</v>
      </c>
      <c r="C7" s="195" t="s">
        <v>462</v>
      </c>
      <c r="D7" s="147" t="s">
        <v>463</v>
      </c>
      <c r="E7" s="147" t="s">
        <v>464</v>
      </c>
      <c r="F7" s="194" t="s">
        <v>465</v>
      </c>
      <c r="G7" s="193" t="s">
        <v>466</v>
      </c>
      <c r="H7" s="189"/>
      <c r="I7" s="188" t="s">
        <v>467</v>
      </c>
    </row>
    <row r="8" spans="2:9" ht="40.5" customHeight="1" x14ac:dyDescent="0.25">
      <c r="B8" s="202" t="s">
        <v>468</v>
      </c>
      <c r="C8" s="203" t="s">
        <v>469</v>
      </c>
      <c r="D8" s="147" t="s">
        <v>463</v>
      </c>
      <c r="E8" s="147" t="s">
        <v>464</v>
      </c>
      <c r="F8" s="194" t="s">
        <v>458</v>
      </c>
      <c r="G8" s="193" t="s">
        <v>470</v>
      </c>
      <c r="H8" s="189"/>
      <c r="I8" s="188" t="s">
        <v>467</v>
      </c>
    </row>
    <row r="9" spans="2:9" ht="267.75" x14ac:dyDescent="0.25">
      <c r="B9" s="202" t="s">
        <v>471</v>
      </c>
      <c r="C9" s="191" t="s">
        <v>472</v>
      </c>
      <c r="D9" s="194" t="s">
        <v>450</v>
      </c>
      <c r="E9" s="194" t="s">
        <v>449</v>
      </c>
      <c r="F9" s="194" t="s">
        <v>451</v>
      </c>
      <c r="G9" s="193" t="s">
        <v>473</v>
      </c>
      <c r="H9" s="189"/>
      <c r="I9" s="188" t="s">
        <v>474</v>
      </c>
    </row>
    <row r="10" spans="2:9" ht="152.44999999999999" customHeight="1" x14ac:dyDescent="0.25">
      <c r="B10" s="202" t="s">
        <v>475</v>
      </c>
      <c r="C10" s="191" t="s">
        <v>476</v>
      </c>
      <c r="D10" s="147" t="s">
        <v>477</v>
      </c>
      <c r="E10" s="147" t="s">
        <v>457</v>
      </c>
      <c r="F10" s="194" t="s">
        <v>451</v>
      </c>
      <c r="G10" s="190" t="s">
        <v>478</v>
      </c>
      <c r="H10" s="189"/>
      <c r="I10" s="188" t="s">
        <v>479</v>
      </c>
    </row>
    <row r="11" spans="2:9" ht="222" customHeight="1" thickBot="1" x14ac:dyDescent="0.3">
      <c r="B11" s="202" t="s">
        <v>480</v>
      </c>
      <c r="C11" s="191" t="s">
        <v>481</v>
      </c>
      <c r="D11" s="147" t="s">
        <v>477</v>
      </c>
      <c r="E11" s="147" t="s">
        <v>457</v>
      </c>
      <c r="F11" s="194" t="s">
        <v>451</v>
      </c>
      <c r="G11" s="192" t="s">
        <v>482</v>
      </c>
      <c r="H11" s="189"/>
      <c r="I11" s="188" t="s">
        <v>479</v>
      </c>
    </row>
    <row r="12" spans="2:9" ht="140.1" customHeight="1" x14ac:dyDescent="0.25">
      <c r="B12" s="202" t="s">
        <v>483</v>
      </c>
      <c r="C12" s="191" t="s">
        <v>484</v>
      </c>
      <c r="D12" s="147" t="s">
        <v>477</v>
      </c>
      <c r="E12" s="147" t="s">
        <v>449</v>
      </c>
      <c r="F12" s="194" t="s">
        <v>451</v>
      </c>
      <c r="G12" s="190" t="s">
        <v>485</v>
      </c>
      <c r="H12" s="189"/>
      <c r="I12" s="188" t="s">
        <v>486</v>
      </c>
    </row>
    <row r="13" spans="2:9" ht="3" customHeight="1" thickBot="1" x14ac:dyDescent="0.3">
      <c r="B13" s="67"/>
      <c r="C13" s="68"/>
      <c r="D13" s="68"/>
      <c r="E13" s="68"/>
      <c r="F13" s="68"/>
      <c r="G13" s="68"/>
      <c r="H13" s="69"/>
    </row>
    <row r="15" spans="2:9" x14ac:dyDescent="0.25">
      <c r="B15" s="70" t="s">
        <v>487</v>
      </c>
      <c r="C15" s="503" t="s">
        <v>488</v>
      </c>
      <c r="D15" s="503"/>
      <c r="E15" s="503"/>
      <c r="F15" s="503"/>
      <c r="G15" s="503"/>
      <c r="H15" s="503"/>
    </row>
    <row r="16" spans="2:9" x14ac:dyDescent="0.25">
      <c r="B16" s="70" t="s">
        <v>489</v>
      </c>
      <c r="C16" s="503" t="s">
        <v>490</v>
      </c>
      <c r="D16" s="503"/>
      <c r="E16" s="503"/>
      <c r="F16" s="503"/>
      <c r="G16" s="503"/>
      <c r="H16" s="503"/>
    </row>
    <row r="17" spans="2:8" x14ac:dyDescent="0.25">
      <c r="B17" s="70" t="s">
        <v>491</v>
      </c>
      <c r="C17" s="503" t="s">
        <v>492</v>
      </c>
      <c r="D17" s="503"/>
      <c r="E17" s="503"/>
      <c r="F17" s="503"/>
      <c r="G17" s="503"/>
      <c r="H17" s="503"/>
    </row>
    <row r="18" spans="2:8" x14ac:dyDescent="0.25">
      <c r="B18" s="70" t="s">
        <v>442</v>
      </c>
      <c r="C18" s="503" t="s">
        <v>493</v>
      </c>
      <c r="D18" s="503"/>
      <c r="E18" s="503"/>
      <c r="F18" s="503"/>
      <c r="G18" s="503"/>
      <c r="H18" s="503"/>
    </row>
    <row r="19" spans="2:8" x14ac:dyDescent="0.25">
      <c r="B19" s="70" t="s">
        <v>494</v>
      </c>
      <c r="C19" s="503" t="s">
        <v>495</v>
      </c>
      <c r="D19" s="503"/>
      <c r="E19" s="503"/>
      <c r="F19" s="503"/>
      <c r="G19" s="503"/>
      <c r="H19" s="503"/>
    </row>
    <row r="20" spans="2:8" x14ac:dyDescent="0.25">
      <c r="B20" s="70" t="s">
        <v>496</v>
      </c>
      <c r="C20" s="503" t="s">
        <v>497</v>
      </c>
      <c r="D20" s="503"/>
      <c r="E20" s="503"/>
      <c r="F20" s="503"/>
      <c r="G20" s="503"/>
      <c r="H20" s="503"/>
    </row>
    <row r="23" spans="2:8" ht="46.5" customHeight="1" thickBot="1" x14ac:dyDescent="0.3">
      <c r="B23" s="504" t="s">
        <v>498</v>
      </c>
      <c r="C23" s="504"/>
      <c r="D23" s="504"/>
      <c r="F23" s="494" t="s">
        <v>499</v>
      </c>
      <c r="G23" s="494"/>
      <c r="H23" s="494"/>
    </row>
    <row r="24" spans="2:8" ht="15.75" thickBot="1" x14ac:dyDescent="0.3">
      <c r="B24" s="77" t="s">
        <v>500</v>
      </c>
      <c r="C24" s="78" t="s">
        <v>501</v>
      </c>
      <c r="D24" s="79" t="s">
        <v>171</v>
      </c>
      <c r="F24" s="80" t="s">
        <v>500</v>
      </c>
      <c r="G24" s="81" t="s">
        <v>501</v>
      </c>
      <c r="H24" s="82" t="s">
        <v>171</v>
      </c>
    </row>
    <row r="25" spans="2:8" ht="51" customHeight="1" x14ac:dyDescent="0.25">
      <c r="B25" s="83">
        <v>1</v>
      </c>
      <c r="C25" s="84" t="s">
        <v>502</v>
      </c>
      <c r="D25" s="85" t="s">
        <v>503</v>
      </c>
      <c r="F25" s="86">
        <v>1</v>
      </c>
      <c r="G25" s="87" t="s">
        <v>504</v>
      </c>
      <c r="H25" s="88" t="s">
        <v>505</v>
      </c>
    </row>
    <row r="26" spans="2:8" ht="44.25" customHeight="1" x14ac:dyDescent="0.25">
      <c r="B26" s="89">
        <v>3</v>
      </c>
      <c r="C26" s="71" t="s">
        <v>506</v>
      </c>
      <c r="D26" s="90" t="s">
        <v>507</v>
      </c>
      <c r="F26" s="91">
        <v>2</v>
      </c>
      <c r="G26" s="92" t="s">
        <v>508</v>
      </c>
      <c r="H26" s="93" t="s">
        <v>509</v>
      </c>
    </row>
    <row r="27" spans="2:8" ht="46.5" customHeight="1" x14ac:dyDescent="0.25">
      <c r="B27" s="89">
        <v>5</v>
      </c>
      <c r="C27" s="71" t="s">
        <v>510</v>
      </c>
      <c r="D27" s="90" t="s">
        <v>511</v>
      </c>
      <c r="F27" s="91">
        <v>3</v>
      </c>
      <c r="G27" s="92" t="s">
        <v>449</v>
      </c>
      <c r="H27" s="93" t="s">
        <v>512</v>
      </c>
    </row>
    <row r="28" spans="2:8" ht="45.75" customHeight="1" x14ac:dyDescent="0.25">
      <c r="B28" s="89">
        <v>7</v>
      </c>
      <c r="C28" s="71" t="s">
        <v>513</v>
      </c>
      <c r="D28" s="90" t="s">
        <v>514</v>
      </c>
      <c r="F28" s="91">
        <v>4</v>
      </c>
      <c r="G28" s="92" t="s">
        <v>515</v>
      </c>
      <c r="H28" s="93" t="s">
        <v>516</v>
      </c>
    </row>
    <row r="29" spans="2:8" ht="48.75" thickBot="1" x14ac:dyDescent="0.3">
      <c r="B29" s="94">
        <v>9</v>
      </c>
      <c r="C29" s="95" t="s">
        <v>517</v>
      </c>
      <c r="D29" s="96" t="s">
        <v>518</v>
      </c>
      <c r="F29" s="97">
        <v>5</v>
      </c>
      <c r="G29" s="98" t="s">
        <v>457</v>
      </c>
      <c r="H29" s="99" t="s">
        <v>519</v>
      </c>
    </row>
    <row r="30" spans="2:8" ht="16.5" thickBot="1" x14ac:dyDescent="0.3">
      <c r="B30" s="72"/>
    </row>
    <row r="31" spans="2:8" ht="39" customHeight="1" x14ac:dyDescent="0.25">
      <c r="B31" s="100" t="s">
        <v>520</v>
      </c>
      <c r="C31" s="101"/>
      <c r="D31" s="101"/>
      <c r="E31" s="101"/>
      <c r="F31" s="101"/>
      <c r="G31" s="101"/>
      <c r="H31" s="102"/>
    </row>
    <row r="32" spans="2:8" x14ac:dyDescent="0.25">
      <c r="B32" s="495" t="s">
        <v>491</v>
      </c>
      <c r="C32" s="103"/>
      <c r="D32" s="104" t="s">
        <v>521</v>
      </c>
      <c r="E32" s="105" t="s">
        <v>522</v>
      </c>
      <c r="F32" s="105" t="s">
        <v>523</v>
      </c>
      <c r="G32" s="105" t="s">
        <v>524</v>
      </c>
      <c r="H32" s="106" t="s">
        <v>525</v>
      </c>
    </row>
    <row r="33" spans="2:8" x14ac:dyDescent="0.25">
      <c r="B33" s="495"/>
      <c r="C33" s="103"/>
      <c r="D33" s="107">
        <v>1</v>
      </c>
      <c r="E33" s="107">
        <v>2</v>
      </c>
      <c r="F33" s="107">
        <v>3</v>
      </c>
      <c r="G33" s="107">
        <v>4</v>
      </c>
      <c r="H33" s="108">
        <v>5</v>
      </c>
    </row>
    <row r="34" spans="2:8" x14ac:dyDescent="0.25">
      <c r="B34" s="502" t="s">
        <v>442</v>
      </c>
      <c r="C34" s="103"/>
      <c r="D34" s="109"/>
      <c r="E34" s="109"/>
      <c r="F34" s="109"/>
      <c r="G34" s="109"/>
      <c r="H34" s="110"/>
    </row>
    <row r="35" spans="2:8" x14ac:dyDescent="0.25">
      <c r="B35" s="502"/>
      <c r="C35" s="103"/>
      <c r="D35" s="109"/>
      <c r="E35" s="109"/>
      <c r="F35" s="109"/>
      <c r="G35" s="109"/>
      <c r="H35" s="110"/>
    </row>
    <row r="36" spans="2:8" x14ac:dyDescent="0.25">
      <c r="B36" s="111">
        <v>9</v>
      </c>
      <c r="C36" s="112" t="s">
        <v>526</v>
      </c>
      <c r="D36" s="113">
        <v>9</v>
      </c>
      <c r="E36" s="113">
        <v>18</v>
      </c>
      <c r="F36" s="114">
        <v>27</v>
      </c>
      <c r="G36" s="114">
        <v>36</v>
      </c>
      <c r="H36" s="115">
        <v>45</v>
      </c>
    </row>
    <row r="37" spans="2:8" ht="33" customHeight="1" x14ac:dyDescent="0.25">
      <c r="B37" s="111">
        <v>7</v>
      </c>
      <c r="C37" s="112" t="s">
        <v>527</v>
      </c>
      <c r="D37" s="116">
        <v>7</v>
      </c>
      <c r="E37" s="113">
        <v>14</v>
      </c>
      <c r="F37" s="114">
        <v>21</v>
      </c>
      <c r="G37" s="114">
        <v>28</v>
      </c>
      <c r="H37" s="115">
        <v>35</v>
      </c>
    </row>
    <row r="38" spans="2:8" x14ac:dyDescent="0.25">
      <c r="B38" s="111">
        <v>5</v>
      </c>
      <c r="C38" s="112" t="s">
        <v>528</v>
      </c>
      <c r="D38" s="116">
        <v>5</v>
      </c>
      <c r="E38" s="113">
        <v>10</v>
      </c>
      <c r="F38" s="113">
        <v>15</v>
      </c>
      <c r="G38" s="114">
        <v>20</v>
      </c>
      <c r="H38" s="115">
        <v>25</v>
      </c>
    </row>
    <row r="39" spans="2:8" x14ac:dyDescent="0.25">
      <c r="B39" s="111">
        <v>3</v>
      </c>
      <c r="C39" s="112" t="s">
        <v>529</v>
      </c>
      <c r="D39" s="116">
        <v>3</v>
      </c>
      <c r="E39" s="116">
        <v>6</v>
      </c>
      <c r="F39" s="113">
        <v>9</v>
      </c>
      <c r="G39" s="113">
        <v>12</v>
      </c>
      <c r="H39" s="117">
        <v>15</v>
      </c>
    </row>
    <row r="40" spans="2:8" ht="15.75" customHeight="1" thickBot="1" x14ac:dyDescent="0.3">
      <c r="B40" s="118">
        <v>1</v>
      </c>
      <c r="C40" s="119" t="s">
        <v>530</v>
      </c>
      <c r="D40" s="120">
        <v>1</v>
      </c>
      <c r="E40" s="120">
        <v>2</v>
      </c>
      <c r="F40" s="120">
        <v>3</v>
      </c>
      <c r="G40" s="120">
        <v>4</v>
      </c>
      <c r="H40" s="121">
        <v>5</v>
      </c>
    </row>
    <row r="43" spans="2:8" x14ac:dyDescent="0.25">
      <c r="B43" s="213" t="s">
        <v>531</v>
      </c>
    </row>
    <row r="44" spans="2:8" x14ac:dyDescent="0.25">
      <c r="B44" s="212" t="s">
        <v>532</v>
      </c>
    </row>
    <row r="45" spans="2:8" x14ac:dyDescent="0.25">
      <c r="B45" s="212" t="s">
        <v>533</v>
      </c>
    </row>
    <row r="46" spans="2:8" x14ac:dyDescent="0.25">
      <c r="B46" s="212" t="s">
        <v>534</v>
      </c>
    </row>
    <row r="47" spans="2:8" x14ac:dyDescent="0.25">
      <c r="B47" s="212" t="s">
        <v>535</v>
      </c>
    </row>
    <row r="48" spans="2:8" x14ac:dyDescent="0.25">
      <c r="B48" s="212" t="s">
        <v>536</v>
      </c>
    </row>
  </sheetData>
  <mergeCells count="12">
    <mergeCell ref="F23:H23"/>
    <mergeCell ref="B32:B33"/>
    <mergeCell ref="B2:I2"/>
    <mergeCell ref="B3:I3"/>
    <mergeCell ref="B34:B35"/>
    <mergeCell ref="C15:H15"/>
    <mergeCell ref="C16:H16"/>
    <mergeCell ref="C17:H17"/>
    <mergeCell ref="C18:H18"/>
    <mergeCell ref="C19:H19"/>
    <mergeCell ref="C20:H20"/>
    <mergeCell ref="B23:D2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4DD1-714A-4443-BA3C-432C16CCCD59}">
  <sheetPr>
    <tabColor theme="9"/>
  </sheetPr>
  <dimension ref="A1:H70"/>
  <sheetViews>
    <sheetView zoomScale="102" zoomScaleNormal="102" workbookViewId="0">
      <selection activeCell="K21" sqref="K21"/>
    </sheetView>
  </sheetViews>
  <sheetFormatPr baseColWidth="10" defaultColWidth="11.42578125" defaultRowHeight="15" x14ac:dyDescent="0.25"/>
  <cols>
    <col min="1" max="1" width="22" customWidth="1"/>
    <col min="2" max="2" width="40.28515625" customWidth="1"/>
    <col min="3" max="3" width="12.5703125" customWidth="1"/>
    <col min="4" max="4" width="14.5703125" customWidth="1"/>
    <col min="5" max="5" width="16.42578125" customWidth="1"/>
    <col min="6" max="6" width="55.85546875" customWidth="1"/>
    <col min="7" max="7" width="25.28515625" customWidth="1"/>
  </cols>
  <sheetData>
    <row r="1" spans="1:8" ht="15.75" thickBot="1" x14ac:dyDescent="0.3"/>
    <row r="2" spans="1:8" ht="24" thickBot="1" x14ac:dyDescent="0.4">
      <c r="A2" s="496" t="s">
        <v>437</v>
      </c>
      <c r="B2" s="497"/>
      <c r="C2" s="497"/>
      <c r="D2" s="497"/>
      <c r="E2" s="497"/>
      <c r="F2" s="497"/>
      <c r="G2" s="497"/>
      <c r="H2" s="498"/>
    </row>
    <row r="3" spans="1:8" ht="21.75" customHeight="1" thickBot="1" x14ac:dyDescent="0.3">
      <c r="A3" s="513" t="s">
        <v>537</v>
      </c>
      <c r="B3" s="514"/>
      <c r="C3" s="514"/>
      <c r="D3" s="514"/>
      <c r="E3" s="514"/>
      <c r="F3" s="514"/>
      <c r="G3" s="514"/>
      <c r="H3" s="514"/>
    </row>
    <row r="4" spans="1:8" ht="30.75" thickBot="1" x14ac:dyDescent="0.3">
      <c r="A4" s="178" t="s">
        <v>487</v>
      </c>
      <c r="B4" s="177" t="s">
        <v>538</v>
      </c>
      <c r="C4" s="177" t="s">
        <v>441</v>
      </c>
      <c r="D4" s="177" t="s">
        <v>442</v>
      </c>
      <c r="E4" s="177" t="s">
        <v>443</v>
      </c>
      <c r="F4" s="177" t="s">
        <v>444</v>
      </c>
      <c r="G4" s="176" t="s">
        <v>445</v>
      </c>
      <c r="H4" s="215" t="s">
        <v>446</v>
      </c>
    </row>
    <row r="5" spans="1:8" ht="137.25" customHeight="1" x14ac:dyDescent="0.25">
      <c r="A5" s="124" t="s">
        <v>539</v>
      </c>
      <c r="B5" s="183" t="s">
        <v>540</v>
      </c>
      <c r="C5" s="125" t="s">
        <v>457</v>
      </c>
      <c r="D5" s="125" t="s">
        <v>510</v>
      </c>
      <c r="E5" s="125" t="s">
        <v>541</v>
      </c>
      <c r="F5" s="175" t="s">
        <v>542</v>
      </c>
      <c r="G5" s="214"/>
      <c r="H5" s="188" t="s">
        <v>460</v>
      </c>
    </row>
    <row r="6" spans="1:8" ht="51.75" thickBot="1" x14ac:dyDescent="0.3">
      <c r="A6" s="127" t="s">
        <v>543</v>
      </c>
      <c r="B6" s="184" t="s">
        <v>544</v>
      </c>
      <c r="C6" s="129" t="s">
        <v>457</v>
      </c>
      <c r="D6" s="129" t="s">
        <v>510</v>
      </c>
      <c r="E6" s="125" t="s">
        <v>541</v>
      </c>
      <c r="F6" s="130" t="s">
        <v>545</v>
      </c>
      <c r="G6" s="214"/>
      <c r="H6" s="188" t="s">
        <v>460</v>
      </c>
    </row>
    <row r="7" spans="1:8" ht="51" x14ac:dyDescent="0.25">
      <c r="A7" s="127" t="s">
        <v>546</v>
      </c>
      <c r="B7" s="185" t="s">
        <v>547</v>
      </c>
      <c r="C7" s="129" t="s">
        <v>457</v>
      </c>
      <c r="D7" s="129" t="s">
        <v>510</v>
      </c>
      <c r="E7" s="125" t="s">
        <v>541</v>
      </c>
      <c r="F7" s="126" t="s">
        <v>548</v>
      </c>
      <c r="G7" s="214"/>
      <c r="H7" s="188" t="s">
        <v>460</v>
      </c>
    </row>
    <row r="8" spans="1:8" ht="38.25" x14ac:dyDescent="0.25">
      <c r="A8" s="517" t="s">
        <v>549</v>
      </c>
      <c r="B8" s="520" t="s">
        <v>550</v>
      </c>
      <c r="C8" s="507" t="s">
        <v>457</v>
      </c>
      <c r="D8" s="507" t="s">
        <v>510</v>
      </c>
      <c r="E8" s="507" t="s">
        <v>541</v>
      </c>
      <c r="F8" s="132" t="s">
        <v>551</v>
      </c>
      <c r="G8" s="214"/>
      <c r="H8" s="510" t="s">
        <v>460</v>
      </c>
    </row>
    <row r="9" spans="1:8" ht="25.5" x14ac:dyDescent="0.25">
      <c r="A9" s="518"/>
      <c r="B9" s="521"/>
      <c r="C9" s="508"/>
      <c r="D9" s="508"/>
      <c r="E9" s="508"/>
      <c r="F9" s="132" t="s">
        <v>552</v>
      </c>
      <c r="G9" s="214"/>
      <c r="H9" s="511"/>
    </row>
    <row r="10" spans="1:8" x14ac:dyDescent="0.25">
      <c r="A10" s="518"/>
      <c r="B10" s="521"/>
      <c r="C10" s="508"/>
      <c r="D10" s="508"/>
      <c r="E10" s="508"/>
      <c r="F10" s="132" t="s">
        <v>553</v>
      </c>
      <c r="G10" s="214"/>
      <c r="H10" s="511"/>
    </row>
    <row r="11" spans="1:8" ht="25.5" x14ac:dyDescent="0.25">
      <c r="A11" s="518"/>
      <c r="B11" s="521"/>
      <c r="C11" s="508"/>
      <c r="D11" s="508"/>
      <c r="E11" s="508"/>
      <c r="F11" s="132" t="s">
        <v>554</v>
      </c>
      <c r="G11" s="214"/>
      <c r="H11" s="511"/>
    </row>
    <row r="12" spans="1:8" ht="25.5" x14ac:dyDescent="0.25">
      <c r="A12" s="518"/>
      <c r="B12" s="521"/>
      <c r="C12" s="508"/>
      <c r="D12" s="508"/>
      <c r="E12" s="508"/>
      <c r="F12" s="132" t="s">
        <v>555</v>
      </c>
      <c r="G12" s="214"/>
      <c r="H12" s="511"/>
    </row>
    <row r="13" spans="1:8" ht="25.5" x14ac:dyDescent="0.25">
      <c r="A13" s="518"/>
      <c r="B13" s="521"/>
      <c r="C13" s="508"/>
      <c r="D13" s="508"/>
      <c r="E13" s="508"/>
      <c r="F13" s="132" t="s">
        <v>556</v>
      </c>
      <c r="G13" s="214"/>
      <c r="H13" s="511"/>
    </row>
    <row r="14" spans="1:8" ht="25.5" x14ac:dyDescent="0.25">
      <c r="A14" s="518"/>
      <c r="B14" s="521"/>
      <c r="C14" s="508"/>
      <c r="D14" s="508"/>
      <c r="E14" s="508"/>
      <c r="F14" s="132" t="s">
        <v>557</v>
      </c>
      <c r="G14" s="214"/>
      <c r="H14" s="511"/>
    </row>
    <row r="15" spans="1:8" ht="25.5" x14ac:dyDescent="0.25">
      <c r="A15" s="518"/>
      <c r="B15" s="521"/>
      <c r="C15" s="508"/>
      <c r="D15" s="508"/>
      <c r="E15" s="508"/>
      <c r="F15" s="132" t="s">
        <v>558</v>
      </c>
      <c r="G15" s="214"/>
      <c r="H15" s="511"/>
    </row>
    <row r="16" spans="1:8" ht="25.5" x14ac:dyDescent="0.25">
      <c r="A16" s="518"/>
      <c r="B16" s="521"/>
      <c r="C16" s="508"/>
      <c r="D16" s="508"/>
      <c r="E16" s="508"/>
      <c r="F16" s="132" t="s">
        <v>559</v>
      </c>
      <c r="G16" s="214"/>
      <c r="H16" s="511"/>
    </row>
    <row r="17" spans="1:8" ht="25.5" x14ac:dyDescent="0.25">
      <c r="A17" s="518"/>
      <c r="B17" s="521"/>
      <c r="C17" s="508"/>
      <c r="D17" s="508"/>
      <c r="E17" s="508"/>
      <c r="F17" s="132" t="s">
        <v>560</v>
      </c>
      <c r="G17" s="214"/>
      <c r="H17" s="511"/>
    </row>
    <row r="18" spans="1:8" ht="25.5" x14ac:dyDescent="0.25">
      <c r="A18" s="518"/>
      <c r="B18" s="521"/>
      <c r="C18" s="508"/>
      <c r="D18" s="508"/>
      <c r="E18" s="508"/>
      <c r="F18" s="132" t="s">
        <v>561</v>
      </c>
      <c r="G18" s="214"/>
      <c r="H18" s="511"/>
    </row>
    <row r="19" spans="1:8" ht="25.5" x14ac:dyDescent="0.25">
      <c r="A19" s="518"/>
      <c r="B19" s="521"/>
      <c r="C19" s="508"/>
      <c r="D19" s="508"/>
      <c r="E19" s="508"/>
      <c r="F19" s="132" t="s">
        <v>562</v>
      </c>
      <c r="G19" s="214"/>
      <c r="H19" s="511"/>
    </row>
    <row r="20" spans="1:8" ht="25.5" x14ac:dyDescent="0.25">
      <c r="A20" s="518"/>
      <c r="B20" s="521"/>
      <c r="C20" s="508"/>
      <c r="D20" s="508"/>
      <c r="E20" s="508"/>
      <c r="F20" s="132" t="s">
        <v>563</v>
      </c>
      <c r="G20" s="214"/>
      <c r="H20" s="511"/>
    </row>
    <row r="21" spans="1:8" ht="25.5" x14ac:dyDescent="0.25">
      <c r="A21" s="518"/>
      <c r="B21" s="521"/>
      <c r="C21" s="508"/>
      <c r="D21" s="508"/>
      <c r="E21" s="508"/>
      <c r="F21" s="132" t="s">
        <v>564</v>
      </c>
      <c r="G21" s="214"/>
      <c r="H21" s="511"/>
    </row>
    <row r="22" spans="1:8" x14ac:dyDescent="0.25">
      <c r="A22" s="518"/>
      <c r="B22" s="521"/>
      <c r="C22" s="508"/>
      <c r="D22" s="508"/>
      <c r="E22" s="508"/>
      <c r="F22" s="132" t="s">
        <v>565</v>
      </c>
      <c r="G22" s="214"/>
      <c r="H22" s="511"/>
    </row>
    <row r="23" spans="1:8" ht="38.25" x14ac:dyDescent="0.25">
      <c r="A23" s="519"/>
      <c r="B23" s="522"/>
      <c r="C23" s="509"/>
      <c r="D23" s="509"/>
      <c r="E23" s="509"/>
      <c r="F23" s="132" t="s">
        <v>566</v>
      </c>
      <c r="G23" s="214"/>
      <c r="H23" s="512"/>
    </row>
    <row r="24" spans="1:8" x14ac:dyDescent="0.25">
      <c r="A24" s="517" t="s">
        <v>567</v>
      </c>
      <c r="B24" s="520" t="s">
        <v>568</v>
      </c>
      <c r="C24" s="507" t="s">
        <v>457</v>
      </c>
      <c r="D24" s="507" t="s">
        <v>510</v>
      </c>
      <c r="E24" s="507" t="s">
        <v>541</v>
      </c>
      <c r="F24" s="128" t="s">
        <v>569</v>
      </c>
      <c r="G24" s="76"/>
      <c r="H24" s="510" t="s">
        <v>460</v>
      </c>
    </row>
    <row r="25" spans="1:8" ht="25.5" x14ac:dyDescent="0.25">
      <c r="A25" s="518"/>
      <c r="B25" s="522"/>
      <c r="C25" s="509"/>
      <c r="D25" s="509"/>
      <c r="E25" s="509"/>
      <c r="F25" s="128" t="s">
        <v>570</v>
      </c>
      <c r="G25" s="76"/>
      <c r="H25" s="511"/>
    </row>
    <row r="26" spans="1:8" ht="25.5" x14ac:dyDescent="0.25">
      <c r="A26" s="518"/>
      <c r="B26" s="186" t="s">
        <v>571</v>
      </c>
      <c r="C26" s="131" t="s">
        <v>457</v>
      </c>
      <c r="D26" s="131" t="s">
        <v>510</v>
      </c>
      <c r="E26" s="131" t="s">
        <v>541</v>
      </c>
      <c r="F26" s="128" t="s">
        <v>572</v>
      </c>
      <c r="G26" s="76"/>
      <c r="H26" s="232" t="s">
        <v>460</v>
      </c>
    </row>
    <row r="27" spans="1:8" x14ac:dyDescent="0.25">
      <c r="A27" s="518"/>
      <c r="B27" s="520" t="s">
        <v>573</v>
      </c>
      <c r="C27" s="507" t="s">
        <v>515</v>
      </c>
      <c r="D27" s="507" t="s">
        <v>510</v>
      </c>
      <c r="E27" s="507" t="s">
        <v>541</v>
      </c>
      <c r="F27" s="128" t="s">
        <v>574</v>
      </c>
      <c r="H27" s="233" t="s">
        <v>575</v>
      </c>
    </row>
    <row r="28" spans="1:8" ht="25.5" x14ac:dyDescent="0.25">
      <c r="A28" s="518"/>
      <c r="B28" s="522"/>
      <c r="C28" s="509"/>
      <c r="D28" s="509"/>
      <c r="E28" s="509"/>
      <c r="F28" s="128" t="s">
        <v>576</v>
      </c>
      <c r="G28" s="214"/>
      <c r="H28" s="234" t="s">
        <v>575</v>
      </c>
    </row>
    <row r="29" spans="1:8" ht="25.5" x14ac:dyDescent="0.25">
      <c r="A29" s="519"/>
      <c r="B29" s="184" t="s">
        <v>577</v>
      </c>
      <c r="C29" s="129" t="s">
        <v>515</v>
      </c>
      <c r="D29" s="129" t="s">
        <v>510</v>
      </c>
      <c r="E29" s="129" t="s">
        <v>541</v>
      </c>
      <c r="F29" s="128" t="s">
        <v>578</v>
      </c>
      <c r="G29" s="214"/>
      <c r="H29" s="232" t="s">
        <v>579</v>
      </c>
    </row>
    <row r="30" spans="1:8" ht="165.75" x14ac:dyDescent="0.25">
      <c r="A30" s="127" t="s">
        <v>580</v>
      </c>
      <c r="B30" s="184" t="s">
        <v>581</v>
      </c>
      <c r="C30" s="129" t="s">
        <v>582</v>
      </c>
      <c r="D30" s="129" t="s">
        <v>510</v>
      </c>
      <c r="E30" s="129" t="s">
        <v>541</v>
      </c>
      <c r="F30" s="128" t="s">
        <v>583</v>
      </c>
      <c r="G30" s="216"/>
      <c r="H30" s="232" t="s">
        <v>579</v>
      </c>
    </row>
    <row r="31" spans="1:8" ht="51" x14ac:dyDescent="0.25">
      <c r="A31" s="127" t="s">
        <v>584</v>
      </c>
      <c r="B31" s="187" t="s">
        <v>585</v>
      </c>
      <c r="C31" s="129" t="s">
        <v>586</v>
      </c>
      <c r="D31" s="129" t="s">
        <v>450</v>
      </c>
      <c r="E31" s="129" t="s">
        <v>541</v>
      </c>
      <c r="F31" s="128" t="s">
        <v>587</v>
      </c>
      <c r="G31" s="217" t="s">
        <v>588</v>
      </c>
      <c r="H31" s="232" t="s">
        <v>589</v>
      </c>
    </row>
    <row r="32" spans="1:8" ht="63.75" x14ac:dyDescent="0.25">
      <c r="A32" s="127" t="s">
        <v>590</v>
      </c>
      <c r="B32" s="184" t="s">
        <v>591</v>
      </c>
      <c r="C32" s="129" t="s">
        <v>515</v>
      </c>
      <c r="D32" s="129" t="s">
        <v>510</v>
      </c>
      <c r="E32" s="129" t="s">
        <v>541</v>
      </c>
      <c r="F32" s="128" t="s">
        <v>592</v>
      </c>
      <c r="G32" s="217" t="s">
        <v>575</v>
      </c>
      <c r="H32" s="232" t="s">
        <v>579</v>
      </c>
    </row>
    <row r="33" spans="1:8" ht="15.75" thickBot="1" x14ac:dyDescent="0.3">
      <c r="A33" s="67"/>
      <c r="B33" s="68"/>
      <c r="C33" s="68"/>
      <c r="D33" s="68"/>
      <c r="E33" s="68"/>
      <c r="F33" s="68"/>
      <c r="G33" s="218"/>
      <c r="H33" s="129"/>
    </row>
    <row r="35" spans="1:8" x14ac:dyDescent="0.25">
      <c r="A35" s="70" t="s">
        <v>487</v>
      </c>
      <c r="B35" t="s">
        <v>488</v>
      </c>
    </row>
    <row r="36" spans="1:8" x14ac:dyDescent="0.25">
      <c r="A36" s="70" t="s">
        <v>489</v>
      </c>
      <c r="B36" t="s">
        <v>490</v>
      </c>
    </row>
    <row r="37" spans="1:8" x14ac:dyDescent="0.25">
      <c r="A37" s="70" t="s">
        <v>491</v>
      </c>
      <c r="B37" t="s">
        <v>492</v>
      </c>
    </row>
    <row r="38" spans="1:8" x14ac:dyDescent="0.25">
      <c r="A38" s="70" t="s">
        <v>442</v>
      </c>
      <c r="B38" t="s">
        <v>593</v>
      </c>
    </row>
    <row r="39" spans="1:8" x14ac:dyDescent="0.25">
      <c r="A39" s="70" t="s">
        <v>594</v>
      </c>
    </row>
    <row r="40" spans="1:8" x14ac:dyDescent="0.25">
      <c r="A40" s="70" t="s">
        <v>496</v>
      </c>
      <c r="B40" t="s">
        <v>497</v>
      </c>
    </row>
    <row r="43" spans="1:8" ht="46.5" customHeight="1" thickBot="1" x14ac:dyDescent="0.3">
      <c r="A43" s="523" t="s">
        <v>498</v>
      </c>
      <c r="B43" s="523"/>
      <c r="C43" s="523"/>
      <c r="E43" s="524" t="s">
        <v>499</v>
      </c>
      <c r="F43" s="524"/>
      <c r="G43" s="524"/>
    </row>
    <row r="44" spans="1:8" ht="15.75" thickBot="1" x14ac:dyDescent="0.3">
      <c r="A44" s="174" t="s">
        <v>500</v>
      </c>
      <c r="B44" s="174" t="s">
        <v>501</v>
      </c>
      <c r="C44" s="173" t="s">
        <v>171</v>
      </c>
      <c r="E44" s="172" t="s">
        <v>500</v>
      </c>
      <c r="F44" s="172" t="s">
        <v>501</v>
      </c>
      <c r="G44" s="171" t="s">
        <v>171</v>
      </c>
    </row>
    <row r="45" spans="1:8" ht="51" customHeight="1" thickBot="1" x14ac:dyDescent="0.3">
      <c r="A45" s="170">
        <v>1</v>
      </c>
      <c r="B45" s="71" t="s">
        <v>502</v>
      </c>
      <c r="C45" s="71" t="s">
        <v>503</v>
      </c>
      <c r="E45" s="169">
        <v>1</v>
      </c>
      <c r="F45" s="168" t="s">
        <v>504</v>
      </c>
      <c r="G45" s="167" t="s">
        <v>505</v>
      </c>
    </row>
    <row r="46" spans="1:8" ht="44.25" customHeight="1" thickBot="1" x14ac:dyDescent="0.3">
      <c r="A46" s="170">
        <v>3</v>
      </c>
      <c r="B46" s="71" t="s">
        <v>506</v>
      </c>
      <c r="C46" s="71" t="s">
        <v>507</v>
      </c>
      <c r="E46" s="169">
        <v>2</v>
      </c>
      <c r="F46" s="168" t="s">
        <v>508</v>
      </c>
      <c r="G46" s="167" t="s">
        <v>509</v>
      </c>
    </row>
    <row r="47" spans="1:8" ht="84" customHeight="1" thickBot="1" x14ac:dyDescent="0.3">
      <c r="A47" s="170">
        <v>5</v>
      </c>
      <c r="B47" s="71" t="s">
        <v>510</v>
      </c>
      <c r="C47" s="71" t="s">
        <v>511</v>
      </c>
      <c r="E47" s="169">
        <v>3</v>
      </c>
      <c r="F47" s="168" t="s">
        <v>449</v>
      </c>
      <c r="G47" s="167" t="s">
        <v>512</v>
      </c>
    </row>
    <row r="48" spans="1:8" ht="45.75" customHeight="1" thickBot="1" x14ac:dyDescent="0.3">
      <c r="A48" s="170">
        <v>7</v>
      </c>
      <c r="B48" s="71" t="s">
        <v>513</v>
      </c>
      <c r="C48" s="71" t="s">
        <v>514</v>
      </c>
      <c r="E48" s="169">
        <v>4</v>
      </c>
      <c r="F48" s="168" t="s">
        <v>515</v>
      </c>
      <c r="G48" s="167" t="s">
        <v>516</v>
      </c>
    </row>
    <row r="49" spans="1:7" ht="79.5" thickBot="1" x14ac:dyDescent="0.3">
      <c r="A49" s="170">
        <v>9</v>
      </c>
      <c r="B49" s="71" t="s">
        <v>517</v>
      </c>
      <c r="C49" s="71" t="s">
        <v>518</v>
      </c>
      <c r="E49" s="169">
        <v>5</v>
      </c>
      <c r="F49" s="168" t="s">
        <v>457</v>
      </c>
      <c r="G49" s="167" t="s">
        <v>519</v>
      </c>
    </row>
    <row r="50" spans="1:7" ht="16.5" thickBot="1" x14ac:dyDescent="0.3">
      <c r="A50" s="72"/>
    </row>
    <row r="51" spans="1:7" ht="39" customHeight="1" thickBot="1" x14ac:dyDescent="0.3">
      <c r="A51" s="166" t="s">
        <v>520</v>
      </c>
      <c r="B51" s="165"/>
      <c r="C51" s="165"/>
      <c r="D51" s="165"/>
      <c r="E51" s="165"/>
      <c r="F51" s="165"/>
      <c r="G51" s="164"/>
    </row>
    <row r="52" spans="1:7" ht="15.75" thickBot="1" x14ac:dyDescent="0.3">
      <c r="A52" s="505" t="s">
        <v>491</v>
      </c>
      <c r="B52" s="163"/>
      <c r="C52" s="162" t="s">
        <v>521</v>
      </c>
      <c r="D52" s="161" t="s">
        <v>522</v>
      </c>
      <c r="E52" s="161" t="s">
        <v>523</v>
      </c>
      <c r="F52" s="161" t="s">
        <v>524</v>
      </c>
      <c r="G52" s="161" t="s">
        <v>525</v>
      </c>
    </row>
    <row r="53" spans="1:7" ht="15.75" thickBot="1" x14ac:dyDescent="0.3">
      <c r="A53" s="506"/>
      <c r="B53" s="160"/>
      <c r="C53" s="159">
        <v>1</v>
      </c>
      <c r="D53" s="159">
        <v>2</v>
      </c>
      <c r="E53" s="159">
        <v>3</v>
      </c>
      <c r="F53" s="159">
        <v>4</v>
      </c>
      <c r="G53" s="159">
        <v>5</v>
      </c>
    </row>
    <row r="54" spans="1:7" x14ac:dyDescent="0.25">
      <c r="A54" s="515" t="s">
        <v>442</v>
      </c>
      <c r="B54" s="158"/>
      <c r="C54" s="157"/>
      <c r="D54" s="157"/>
      <c r="E54" s="157"/>
      <c r="F54" s="157"/>
      <c r="G54" s="157"/>
    </row>
    <row r="55" spans="1:7" ht="15.75" thickBot="1" x14ac:dyDescent="0.3">
      <c r="A55" s="516"/>
      <c r="B55" s="158"/>
      <c r="C55" s="157"/>
      <c r="D55" s="157"/>
      <c r="E55" s="157"/>
      <c r="F55" s="157"/>
      <c r="G55" s="157"/>
    </row>
    <row r="56" spans="1:7" ht="15.75" thickBot="1" x14ac:dyDescent="0.3">
      <c r="A56" s="156">
        <v>9</v>
      </c>
      <c r="B56" s="155" t="s">
        <v>526</v>
      </c>
      <c r="C56" s="154">
        <v>9</v>
      </c>
      <c r="D56" s="154">
        <v>18</v>
      </c>
      <c r="E56" s="153">
        <v>27</v>
      </c>
      <c r="F56" s="153">
        <v>36</v>
      </c>
      <c r="G56" s="153">
        <v>45</v>
      </c>
    </row>
    <row r="57" spans="1:7" ht="15.75" thickBot="1" x14ac:dyDescent="0.3">
      <c r="A57" s="150">
        <v>7</v>
      </c>
      <c r="B57" s="149" t="s">
        <v>527</v>
      </c>
      <c r="C57" s="148">
        <v>7</v>
      </c>
      <c r="D57" s="151">
        <v>14</v>
      </c>
      <c r="E57" s="152">
        <v>21</v>
      </c>
      <c r="F57" s="152">
        <v>28</v>
      </c>
      <c r="G57" s="152">
        <v>35</v>
      </c>
    </row>
    <row r="58" spans="1:7" ht="15.75" thickBot="1" x14ac:dyDescent="0.3">
      <c r="A58" s="150">
        <v>5</v>
      </c>
      <c r="B58" s="149" t="s">
        <v>528</v>
      </c>
      <c r="C58" s="148">
        <v>5</v>
      </c>
      <c r="D58" s="151">
        <v>10</v>
      </c>
      <c r="E58" s="151">
        <v>15</v>
      </c>
      <c r="F58" s="152">
        <v>20</v>
      </c>
      <c r="G58" s="152">
        <v>25</v>
      </c>
    </row>
    <row r="59" spans="1:7" ht="15.75" thickBot="1" x14ac:dyDescent="0.3">
      <c r="A59" s="150">
        <v>3</v>
      </c>
      <c r="B59" s="149" t="s">
        <v>529</v>
      </c>
      <c r="C59" s="148">
        <v>3</v>
      </c>
      <c r="D59" s="148">
        <v>6</v>
      </c>
      <c r="E59" s="151">
        <v>9</v>
      </c>
      <c r="F59" s="151">
        <v>12</v>
      </c>
      <c r="G59" s="151">
        <v>15</v>
      </c>
    </row>
    <row r="60" spans="1:7" ht="15.75" customHeight="1" thickBot="1" x14ac:dyDescent="0.3">
      <c r="A60" s="150">
        <v>1</v>
      </c>
      <c r="B60" s="149" t="s">
        <v>530</v>
      </c>
      <c r="C60" s="148">
        <v>1</v>
      </c>
      <c r="D60" s="148">
        <v>2</v>
      </c>
      <c r="E60" s="148">
        <v>3</v>
      </c>
      <c r="F60" s="148">
        <v>4</v>
      </c>
      <c r="G60" s="148">
        <v>5</v>
      </c>
    </row>
    <row r="64" spans="1:7" x14ac:dyDescent="0.25">
      <c r="A64" s="213" t="s">
        <v>531</v>
      </c>
    </row>
    <row r="65" spans="1:1" x14ac:dyDescent="0.25">
      <c r="A65" s="212" t="s">
        <v>532</v>
      </c>
    </row>
    <row r="66" spans="1:1" x14ac:dyDescent="0.25">
      <c r="A66" s="212" t="s">
        <v>533</v>
      </c>
    </row>
    <row r="67" spans="1:1" ht="30" x14ac:dyDescent="0.25">
      <c r="A67" s="212" t="s">
        <v>534</v>
      </c>
    </row>
    <row r="68" spans="1:1" x14ac:dyDescent="0.25">
      <c r="A68" s="212" t="s">
        <v>535</v>
      </c>
    </row>
    <row r="69" spans="1:1" x14ac:dyDescent="0.25">
      <c r="A69" s="212" t="s">
        <v>536</v>
      </c>
    </row>
    <row r="70" spans="1:1" ht="15.75" x14ac:dyDescent="0.25">
      <c r="A70" s="72"/>
    </row>
  </sheetData>
  <mergeCells count="22">
    <mergeCell ref="H8:H23"/>
    <mergeCell ref="A3:H3"/>
    <mergeCell ref="A2:H2"/>
    <mergeCell ref="H24:H25"/>
    <mergeCell ref="A54:A55"/>
    <mergeCell ref="A8:A23"/>
    <mergeCell ref="B8:B23"/>
    <mergeCell ref="C8:C23"/>
    <mergeCell ref="D8:D23"/>
    <mergeCell ref="A24:A29"/>
    <mergeCell ref="B24:B25"/>
    <mergeCell ref="C24:C25"/>
    <mergeCell ref="D24:D25"/>
    <mergeCell ref="B27:B28"/>
    <mergeCell ref="A43:C43"/>
    <mergeCell ref="E43:G43"/>
    <mergeCell ref="A52:A53"/>
    <mergeCell ref="E8:E23"/>
    <mergeCell ref="E24:E25"/>
    <mergeCell ref="E27:E28"/>
    <mergeCell ref="C27:C28"/>
    <mergeCell ref="D27:D2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0b97aac-d9e4-4484-b682-1f1d6b9129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1B9F8D19386C84DBB278897D0340A87" ma:contentTypeVersion="13" ma:contentTypeDescription="Crear nuevo documento." ma:contentTypeScope="" ma:versionID="4f046872b39a79c06685e0fff3a20cb6">
  <xsd:schema xmlns:xsd="http://www.w3.org/2001/XMLSchema" xmlns:xs="http://www.w3.org/2001/XMLSchema" xmlns:p="http://schemas.microsoft.com/office/2006/metadata/properties" xmlns:ns3="269a6b70-2923-4f20-9767-aa660fbdbfd0" xmlns:ns4="80b97aac-d9e4-4484-b682-1f1d6b91293c" targetNamespace="http://schemas.microsoft.com/office/2006/metadata/properties" ma:root="true" ma:fieldsID="88f9f9956bf1a6abc7e77582f5f190c0" ns3:_="" ns4:_="">
    <xsd:import namespace="269a6b70-2923-4f20-9767-aa660fbdbfd0"/>
    <xsd:import namespace="80b97aac-d9e4-4484-b682-1f1d6b91293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9a6b70-2923-4f20-9767-aa660fbdbfd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97aac-d9e4-4484-b682-1f1d6b91293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33F96-E26F-4673-82F4-D5D321EA83EF}">
  <ds:schemaRefs>
    <ds:schemaRef ds:uri="http://schemas.microsoft.com/office/2006/metadata/properties"/>
    <ds:schemaRef ds:uri="http://schemas.microsoft.com/office/infopath/2007/PartnerControls"/>
    <ds:schemaRef ds:uri="80b97aac-d9e4-4484-b682-1f1d6b91293c"/>
  </ds:schemaRefs>
</ds:datastoreItem>
</file>

<file path=customXml/itemProps2.xml><?xml version="1.0" encoding="utf-8"?>
<ds:datastoreItem xmlns:ds="http://schemas.openxmlformats.org/officeDocument/2006/customXml" ds:itemID="{C349639E-AB37-488C-AD8E-94CD43C1BCB2}">
  <ds:schemaRefs>
    <ds:schemaRef ds:uri="http://schemas.microsoft.com/sharepoint/v3/contenttype/forms"/>
  </ds:schemaRefs>
</ds:datastoreItem>
</file>

<file path=customXml/itemProps3.xml><?xml version="1.0" encoding="utf-8"?>
<ds:datastoreItem xmlns:ds="http://schemas.openxmlformats.org/officeDocument/2006/customXml" ds:itemID="{24678ABA-FDA7-4D3E-AF52-83CEB55E7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9a6b70-2923-4f20-9767-aa660fbdbfd0"/>
    <ds:schemaRef ds:uri="80b97aac-d9e4-4484-b682-1f1d6b912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Anexo 2-MAPP</vt:lpstr>
      <vt:lpstr>Anexo 3-Indicadores_DN</vt:lpstr>
      <vt:lpstr>Anexo 3-Indicadores_DAF </vt:lpstr>
      <vt:lpstr>Anexo 3-Indicadores_Deporte  </vt:lpstr>
      <vt:lpstr>Anexo 3-Indicadores_Gestión</vt:lpstr>
      <vt:lpstr>Anexo 4-FTPIP </vt:lpstr>
      <vt:lpstr>Anexo 5-Identif PEG_Original</vt:lpstr>
      <vt:lpstr>Anexo 6-Riesgos_Dir. Superior</vt:lpstr>
      <vt:lpstr>Anexo 6-Riesgos_Deporte y Recr </vt:lpstr>
      <vt:lpstr>Anexo_6_Riesgos_Gestión_Inst</vt:lpstr>
    </vt:vector>
  </TitlesOfParts>
  <Manager/>
  <Company>Mideplan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Chacón Torres</dc:creator>
  <cp:keywords/>
  <dc:description/>
  <cp:lastModifiedBy>Marcela Varela Fonseca</cp:lastModifiedBy>
  <cp:revision/>
  <dcterms:created xsi:type="dcterms:W3CDTF">2023-04-20T21:59:36Z</dcterms:created>
  <dcterms:modified xsi:type="dcterms:W3CDTF">2023-12-22T17:58:55Z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0x010100C1B9F8D19386C84DBB278897D0340A87</vt:lpwstr>
  </property>
</Properties>
</file>