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cela.varela\Desktop\"/>
    </mc:Choice>
  </mc:AlternateContent>
  <xr:revisionPtr revIDLastSave="0" documentId="13_ncr:1_{CFC316DB-F53C-4C6A-8E6D-EA3FFAE36FB1}" xr6:coauthVersionLast="47" xr6:coauthVersionMax="47" xr10:uidLastSave="{00000000-0000-0000-0000-000000000000}"/>
  <bookViews>
    <workbookView xWindow="20370" yWindow="-120" windowWidth="29040" windowHeight="15840" xr2:uid="{00000000-000D-0000-FFFF-FFFF00000000}"/>
  </bookViews>
  <sheets>
    <sheet name="MAPP 2023" sheetId="25" r:id="rId1"/>
    <sheet name="Proyectos_Inversión_Pública" sheetId="55" r:id="rId2"/>
    <sheet name="INDICADORES DN_2023" sheetId="50" r:id="rId3"/>
    <sheet name="INDICADORES_DAF_2023 " sheetId="30" r:id="rId4"/>
    <sheet name="RIESGOS GESTION DS " sheetId="31" r:id="rId5"/>
    <sheet name="INDICADORES_DEP_RECREAC_2023" sheetId="53" r:id="rId6"/>
    <sheet name="RIESGOS DEPORTE y RECREACIÓ " sheetId="44" r:id="rId7"/>
    <sheet name="INDICADORES_GESTION_2023  " sheetId="28" r:id="rId8"/>
    <sheet name="RIESGOS_GESTION_INSTALACIONES" sheetId="45" r:id="rId9"/>
  </sheets>
  <externalReferences>
    <externalReference r:id="rId10"/>
  </externalReferences>
  <definedNames>
    <definedName name="_xlnm._FilterDatabase" localSheetId="0" hidden="1">'MAPP 2023'!$A$10:$Z$14</definedName>
    <definedName name="_xlnm.Print_Area" localSheetId="5">INDICADORES_DEP_RECREAC_2023!$A$1:$C$72</definedName>
    <definedName name="_xlnm.Print_Area" localSheetId="7">'INDICADORES_GESTION_2023  '!#REF!</definedName>
    <definedName name="_xlnm.Print_Area" localSheetId="0">'MAPP 2023'!$K$10:$Z$36</definedName>
    <definedName name="Excel_BuiltIn_Print_Titles_2_1" localSheetId="1">#REF!</definedName>
    <definedName name="Excel_BuiltIn_Print_Titles_2_1">#REF!</definedName>
    <definedName name="_xlnm.Print_Titles" localSheetId="0">'MAPP 2023'!$10:$14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25" l="1"/>
  <c r="X43" i="25" s="1"/>
  <c r="X34" i="25"/>
  <c r="X32" i="25"/>
  <c r="X30" i="25"/>
  <c r="X35" i="25" s="1"/>
  <c r="X20" i="25" l="1"/>
  <c r="X19" i="25"/>
  <c r="M15" i="55"/>
  <c r="M14" i="55"/>
  <c r="M13" i="55"/>
  <c r="M12" i="55"/>
  <c r="M16" i="55" s="1"/>
  <c r="M11" i="55"/>
  <c r="M10" i="55"/>
  <c r="X25" i="25" l="1"/>
  <c r="A5" i="45"/>
  <c r="J12" i="44"/>
</calcChain>
</file>

<file path=xl/sharedStrings.xml><?xml version="1.0" encoding="utf-8"?>
<sst xmlns="http://schemas.openxmlformats.org/spreadsheetml/2006/main" count="1390" uniqueCount="570">
  <si>
    <t>DESCRIPCIÓN</t>
  </si>
  <si>
    <t>Interpretación</t>
  </si>
  <si>
    <t>Desagregación</t>
  </si>
  <si>
    <t>Meta</t>
  </si>
  <si>
    <t>Clasificación</t>
  </si>
  <si>
    <t>Tipo de operación estadística</t>
  </si>
  <si>
    <t>CÓDIGO Y NOMBRE DEL PROYECTO</t>
  </si>
  <si>
    <t>ETAPA ACTUAL</t>
  </si>
  <si>
    <t>RESPONSABLES</t>
  </si>
  <si>
    <t>ND</t>
  </si>
  <si>
    <t>NA</t>
  </si>
  <si>
    <t>ELEMENTO</t>
  </si>
  <si>
    <t>Nombre del Indicador</t>
  </si>
  <si>
    <t>Definición Conceptual</t>
  </si>
  <si>
    <t>Fórmula de cálculo</t>
  </si>
  <si>
    <t>Componentes de la fórmula de Cálculo</t>
  </si>
  <si>
    <t>Unidad de medida del indicador</t>
  </si>
  <si>
    <t>Número</t>
  </si>
  <si>
    <t>Línea Base</t>
  </si>
  <si>
    <t>Periocidad</t>
  </si>
  <si>
    <t>Anual</t>
  </si>
  <si>
    <t>Fuente</t>
  </si>
  <si>
    <t>Registro administrativo</t>
  </si>
  <si>
    <t xml:space="preserve">Comentarios Generales </t>
  </si>
  <si>
    <t>Fuente:</t>
  </si>
  <si>
    <t xml:space="preserve">Aportes otorgados por entidad </t>
  </si>
  <si>
    <t>Anual/Con verificación trimestral</t>
  </si>
  <si>
    <t xml:space="preserve">Porcentaje </t>
  </si>
  <si>
    <t>Se brindan diversos servicios medicos,fisioterateuticos, psicologicos y nutricionales  a deportistas que participan en programas deportivos para satisfacer la demanda del servicio en beneficio de la  salud de los deportistas. Se atienden de forma períodica según cada caso</t>
  </si>
  <si>
    <t>El ICODER como institución pública especializada en deporte, actividad física y recreación tiene como una de sus responsabilidades velar por la formación de las personas que promueven actividades relacionadas en el país. Por lo tanto implementará un programa de formación para todos los actores del sector.</t>
  </si>
  <si>
    <t>Participación registrada por las incripciones en deportes de cada Comité Cantonal de Deporte y Recreación para los Juegos Deportivos Nacionales.</t>
  </si>
  <si>
    <t>(Recursos Ejecutados / Recursos Disponibles ) * 100</t>
  </si>
  <si>
    <t xml:space="preserve">Anual </t>
  </si>
  <si>
    <t xml:space="preserve">Recursos Ejecutados y Recursos Disponibles </t>
  </si>
  <si>
    <t xml:space="preserve">Recursos destinados a garantizar la correcta gestion de las instalaciones, en las que se incluye principalmente el control de los permisos de uso de estas y su administración.  </t>
  </si>
  <si>
    <t>(Asesorias Realizadas / Asesorias Solicitadas) * 100</t>
  </si>
  <si>
    <t xml:space="preserve"> </t>
  </si>
  <si>
    <t xml:space="preserve">Registros administrativos </t>
  </si>
  <si>
    <t>Conjunto de preguntas tipificadas dirigidas a una muestra representativa de grupos sociales, para averiguar estados de opinión o conocer otras cuestiones que les afectan.</t>
  </si>
  <si>
    <t>Medición anual</t>
  </si>
  <si>
    <t xml:space="preserve">Número </t>
  </si>
  <si>
    <t>FICHA TÉCNICA DEL INDICADOR DS-DAF</t>
  </si>
  <si>
    <t xml:space="preserve">Mensual </t>
  </si>
  <si>
    <t xml:space="preserve">Producto </t>
  </si>
  <si>
    <t xml:space="preserve"> PF.01.01  Porcentaje de solicitudes aprobadas</t>
  </si>
  <si>
    <t xml:space="preserve">Porcentaje solicitudes analizadas para la utilización de las Instalaciones bajo la administración del ICODER , con lo que se establece un control de uso pudiendo establecer responsables en cada una de las actividades que se realizan en ellas. </t>
  </si>
  <si>
    <t>A nivel nacional, todo tipo de población.</t>
  </si>
  <si>
    <t xml:space="preserve"> PF.01.02 Porcentaje de Recursos ejecutados</t>
  </si>
  <si>
    <t>A nivel nacional, todo tipo de población</t>
  </si>
  <si>
    <t>Cantidad de proyectos con transferencias ejecutadas, cuyos convenios serán fiscalizados.</t>
  </si>
  <si>
    <t xml:space="preserve">Cantidad de proyectos con transferencias  </t>
  </si>
  <si>
    <t>Cantidad de proyectos que tienen recursos económicos a través de transferencias de ICODER</t>
  </si>
  <si>
    <t>Proyectos con recursos ya transferidos y convenios realizados, a los cuales es necesario dar seguimiento en el cumplimiento de lo estipulado en el convenio para la verificación técnica del plan de inversión presentado, en coordinación con la Dirección Administrativa Financiera y Asesoría legal del ICODER</t>
  </si>
  <si>
    <t xml:space="preserve">Asesorias en infraestructura deportiva y recreativa realizadas en el año a las entidades que lo soliciten. </t>
  </si>
  <si>
    <t>Número de personas  participantes en todo el proceso de Juegos Deportivos Nacionales</t>
  </si>
  <si>
    <t>ACTIVIDAD</t>
  </si>
  <si>
    <t xml:space="preserve">IMPACTO/ RELEVANCIA </t>
  </si>
  <si>
    <t>PROBABILIDAD</t>
  </si>
  <si>
    <t>FRECUENCIA DE OCURRENCIA</t>
  </si>
  <si>
    <t xml:space="preserve">ACCIONES CORRECTIVAS </t>
  </si>
  <si>
    <t xml:space="preserve">OBSERVACIONES O NOTAS </t>
  </si>
  <si>
    <t xml:space="preserve">Alto </t>
  </si>
  <si>
    <t>Probable</t>
  </si>
  <si>
    <t xml:space="preserve">Probable </t>
  </si>
  <si>
    <t>Descripción de las actividades, asociadas al programa o proyecto que  son críticas o con riesgo</t>
  </si>
  <si>
    <t>RIESGO</t>
  </si>
  <si>
    <t>Es una incertidumbre de una acción que no ha ocurrido y  que puede poner  en peligro la ejecución de la actividad, programa o proyecto</t>
  </si>
  <si>
    <t>IMPACTO</t>
  </si>
  <si>
    <t xml:space="preserve">La medida cuantitativa o cualitativa  de la consecuencias que se tienen que enfrentar la institución por la materialización del riesgo </t>
  </si>
  <si>
    <t xml:space="preserve">ACCIONES CORRECTIVAS: </t>
  </si>
  <si>
    <t xml:space="preserve">Son las acciones  ó controles que se establecen para minimizar la materialización del riesgo o su impacto. </t>
  </si>
  <si>
    <r>
      <t>1.</t>
    </r>
    <r>
      <rPr>
        <b/>
        <sz val="7"/>
        <color theme="1"/>
        <rFont val="Times New Roman"/>
        <family val="1"/>
      </rPr>
      <t xml:space="preserve">      </t>
    </r>
    <r>
      <rPr>
        <b/>
        <u/>
        <sz val="12"/>
        <color theme="1"/>
        <rFont val="Times New Roman"/>
        <family val="1"/>
      </rPr>
      <t>ESCALAS DE PROBABILIDAD Y MAGNITUD DE LA CONSECUENCIA (IMPACTO)</t>
    </r>
  </si>
  <si>
    <r>
      <t xml:space="preserve">Probabilidad de consecuencia: </t>
    </r>
    <r>
      <rPr>
        <sz val="12"/>
        <color theme="1"/>
        <rFont val="Times New Roman"/>
        <family val="1"/>
      </rPr>
      <t>se debe tomar en cuenta todas las variables a fin de significar la consecuencia.</t>
    </r>
    <r>
      <rPr>
        <b/>
        <sz val="12"/>
        <color theme="1"/>
        <rFont val="Times New Roman"/>
        <family val="1"/>
      </rPr>
      <t xml:space="preserve"> </t>
    </r>
  </si>
  <si>
    <t>Nivel</t>
  </si>
  <si>
    <t>Descriptor</t>
  </si>
  <si>
    <t>Descripción</t>
  </si>
  <si>
    <t>Casi improbable</t>
  </si>
  <si>
    <t xml:space="preserve">Remota probabilidad de que se presente o ha ocurrido en periodos de 15 años </t>
  </si>
  <si>
    <t xml:space="preserve">Muy Bajo </t>
  </si>
  <si>
    <t xml:space="preserve">El evento afecta el logro de objetivos operativos </t>
  </si>
  <si>
    <t>Poco probable</t>
  </si>
  <si>
    <t>Escasa probabilidad de que se presente o ha ocurrido en períodos de 10 años</t>
  </si>
  <si>
    <t>Bajo</t>
  </si>
  <si>
    <t>El evento afecta el logro de las metas</t>
  </si>
  <si>
    <t>Media probabilidad de que se presente o ha sido de ocurrencia en períodos de 5 años</t>
  </si>
  <si>
    <t>Moderado</t>
  </si>
  <si>
    <t xml:space="preserve">El evento afecta el logro de objetivos estratégicos </t>
  </si>
  <si>
    <t>Bastante Probable</t>
  </si>
  <si>
    <t>Suficiente probabilidad de que se presente o ha sido de ocurrencia una vez al año</t>
  </si>
  <si>
    <t>Alto</t>
  </si>
  <si>
    <t>El evento afecta el logro de los objetivos estratégicos, lo cual afecta la credibilidad de la institución</t>
  </si>
  <si>
    <t xml:space="preserve">Muy probable </t>
  </si>
  <si>
    <t>Alta probabilidad de que se presente o ha sido de frecuente ocurrencia (varias veces al año)</t>
  </si>
  <si>
    <t>Muy Alto</t>
  </si>
  <si>
    <t xml:space="preserve">El evento afecta el logro de objetivos estratégicos y pone en riesgo el logro de resultados institucionales </t>
  </si>
  <si>
    <t xml:space="preserve">MATRIZ DE RANGO DE RIESGOS </t>
  </si>
  <si>
    <t>MUY BAJO</t>
  </si>
  <si>
    <t xml:space="preserve">BAJO </t>
  </si>
  <si>
    <t>MODERADO</t>
  </si>
  <si>
    <t xml:space="preserve">ALTO </t>
  </si>
  <si>
    <t>MUY ALTO</t>
  </si>
  <si>
    <t>MUY PROBABLE</t>
  </si>
  <si>
    <t>BASTANTE PROBABLE</t>
  </si>
  <si>
    <t>PROBABLE</t>
  </si>
  <si>
    <t>POCO PROBABLE</t>
  </si>
  <si>
    <t>CASI IMPROBABLE</t>
  </si>
  <si>
    <t xml:space="preserve">PROGRAMA O PROYECTO: </t>
  </si>
  <si>
    <t xml:space="preserve">ACTIVIDAD </t>
  </si>
  <si>
    <t>RIESGO (evento)</t>
  </si>
  <si>
    <t>Es la medida o descripción de la posibilidad de ocurrencia de un evento.</t>
  </si>
  <si>
    <t xml:space="preserve">FRECUENCIA DE OCURRENCIA:  </t>
  </si>
  <si>
    <t xml:space="preserve">En el tiempo si el riesgo identificado se ha materializado y según frecuencia  </t>
  </si>
  <si>
    <t>PROGRAMACIÓN ESTRATÉGICA PRESUPUESTARIA</t>
  </si>
  <si>
    <t>ODS VINCULADO</t>
  </si>
  <si>
    <t>OBJETIVO INTERVENCION ESTRATEGICA</t>
  </si>
  <si>
    <t>INDICADOR DE LA INTERVENCION ESTRATEGICA</t>
  </si>
  <si>
    <t>OBJETIVO ESTRATÉGICO INSTITUCIONAL (PEI)</t>
  </si>
  <si>
    <t>CODIGO Y NOMBRE DEL  PROGRAMA O SUBPROGRAMA PRESUPUESTARIO</t>
  </si>
  <si>
    <t>CODIGO Y NOMBRE DEL PRODUCTO FINAL Y/O INTERMEDIO (BIENES/
SERVICIOS)</t>
  </si>
  <si>
    <t>UNIDAD DE MEDIDA DEL PRODUCTO</t>
  </si>
  <si>
    <t>POBLACIÓN META</t>
  </si>
  <si>
    <t>LÍNEA BASE</t>
  </si>
  <si>
    <t xml:space="preserve">METAS DEL INDICADOR </t>
  </si>
  <si>
    <t>SUPUESTOS, NOTAS TÉCNICAS Y OBSERVACIONES</t>
  </si>
  <si>
    <t>CANTIDAD</t>
  </si>
  <si>
    <t>USUARIO (A)</t>
  </si>
  <si>
    <t>HOMBRES</t>
  </si>
  <si>
    <t>MUJERES</t>
  </si>
  <si>
    <t>MONTO</t>
  </si>
  <si>
    <t>FUENTE DE FINANCIAMIENTO</t>
  </si>
  <si>
    <t>t</t>
  </si>
  <si>
    <t>DESEMPEÑO PROYECTADO</t>
  </si>
  <si>
    <t>FF</t>
  </si>
  <si>
    <t>ANUAL</t>
  </si>
  <si>
    <t>t+1</t>
  </si>
  <si>
    <t>t+2</t>
  </si>
  <si>
    <t>t+3</t>
  </si>
  <si>
    <t>Capacitaciones técnicas dirigidas a todos los actores del deporte y la recreación</t>
  </si>
  <si>
    <t>Actores del Deporte y la Recreación que reciben capacitación técnica</t>
  </si>
  <si>
    <t>Deportistas de alto rendimiento y de proyección</t>
  </si>
  <si>
    <t>Entidades deportivas y comunidades  Beneficiarios: Población en general.</t>
  </si>
  <si>
    <t>Funcionarios ICODER</t>
  </si>
  <si>
    <t>ESTIMACIÓN ANUAL DE RECURSOS PRESUPUESTARIOS   
(en millones de colones)</t>
  </si>
  <si>
    <t xml:space="preserve">Direccion Superior </t>
  </si>
  <si>
    <t>Informes de fiscalización de instalaciones y convenios</t>
  </si>
  <si>
    <t>Convenios existentes y convenios ficalizados</t>
  </si>
  <si>
    <t>Comprende desde la solicitud, estudios preliminares, estudios básicos de ingeniería, anteproyecto, planos constructivos, especificaciones técnicas y presupuesto detallado, incluye la el proceso de inscripción de proyectos ante MIDEPLAN</t>
  </si>
  <si>
    <t>Cantidad de proyectos formulados ICODER</t>
  </si>
  <si>
    <t>Cantidad de proyectos formulados  ICODER</t>
  </si>
  <si>
    <t>Son proyectos que cuenten con  los insumos técnicos que permitan iniciar el porceso de contratación de la obra</t>
  </si>
  <si>
    <t>Involucra la realización de los términos de referencia, inclusión del proyecto en el sistem SICOP, atención de aclaraciones, apelaciones al cartel, modificaciones del pliego de condiciones, análisis de ofertas, atención de apelaciones a la adjudicación desde el punto de vista técnico de ingeniería y arquitectura</t>
  </si>
  <si>
    <t>Cantidad de proyectos a los que se dio asesoría en el proceso de contratación</t>
  </si>
  <si>
    <t>Proyectos que fueron sometidos a un proceso de contratación de obra.</t>
  </si>
  <si>
    <t>Incluye desde la orden de inicio para ejecución de las obras hasta el proceso de finiquito y cálculo de reajustes cuando aplique.</t>
  </si>
  <si>
    <t>Cantidad de proyectos  fiscalizados en el proceso de ejecución</t>
  </si>
  <si>
    <t>Cantidad de proyectos fiscalizados en el proceso de ejecución</t>
  </si>
  <si>
    <t>Proyectos que se encuentran en proceso de ejecución que son fiscalizados por ICODER</t>
  </si>
  <si>
    <t>Ejecución presupuestaria</t>
  </si>
  <si>
    <t xml:space="preserve">Constante </t>
  </si>
  <si>
    <t xml:space="preserve">Se registra como probable dada la crisis fiscal profundizada con la pandemia. </t>
  </si>
  <si>
    <t xml:space="preserve">Compras públicas </t>
  </si>
  <si>
    <t>Plan estratégico de TI</t>
  </si>
  <si>
    <t xml:space="preserve">No constante </t>
  </si>
  <si>
    <t xml:space="preserve">Flotilla vehicular </t>
  </si>
  <si>
    <t xml:space="preserve">FICHA TÉCNICA DEL INDICADOR DIRECCIÓN NACIONAL </t>
  </si>
  <si>
    <t>Departamento de Deporte y Recreación</t>
  </si>
  <si>
    <t xml:space="preserve">Nacional </t>
  </si>
  <si>
    <t xml:space="preserve">Departamento de Deporte y Recreación </t>
  </si>
  <si>
    <t xml:space="preserve">OBJETIVO NACIONAL: </t>
  </si>
  <si>
    <t>MATRIZ DE ARTICULACION PLAN PRESUPUESTO 2023</t>
  </si>
  <si>
    <t>PLAN NACIONAL DE DESARROLLO E INVERSION PUBLICA (PNDIP) / PLAN ESTRATEGICO NACIONAL (PEN)</t>
  </si>
  <si>
    <t>INTERVENCION ESTRATEGICA</t>
  </si>
  <si>
    <t>LINEA BASE DEL INDICADOR (regional cuando proceda)</t>
  </si>
  <si>
    <t>META DEL PERIODO (regional cuando proceda)</t>
  </si>
  <si>
    <t>PROGRAMA GOBIERNO 2022-2026</t>
  </si>
  <si>
    <t>OBJETIVO DEL PLAN REGIONAL Y  COBERTURA GEOGRAFICA POR REGION</t>
  </si>
  <si>
    <t xml:space="preserve">CODIGO Y NOMBRE INDICADORES DE PRODUCTO FINAL Y/O INTERMEDIO  </t>
  </si>
  <si>
    <t>FICHA TÉCNICA DE PROYECTOS DE INVERSIÓN PÚBLICA - FTPIP</t>
  </si>
  <si>
    <t>PORCENTAJE DE AVANCE DE LA ETAPA ACTUAL</t>
  </si>
  <si>
    <t>CÓDIGO Y NOMBRE DEL 
PROGRAMA PRESUPUESTARIO</t>
  </si>
  <si>
    <t xml:space="preserve">MONTO ACUMULADO AL 2022
(MILLONES DE COLONES) </t>
  </si>
  <si>
    <t xml:space="preserve">MONTOS POR EJECUTAR 2023
(MILLONES DE COLONES) </t>
  </si>
  <si>
    <t>PROGRAMADO</t>
  </si>
  <si>
    <t>EJECUTADO</t>
  </si>
  <si>
    <t>I TRIMESTRE</t>
  </si>
  <si>
    <t>II TRIMESTRE</t>
  </si>
  <si>
    <t>III TRIMESTRE</t>
  </si>
  <si>
    <t>IV TRIMESTRE</t>
  </si>
  <si>
    <t>NOTAS:
1. Esta información debe extraerse del Banco de Proyectos de Inversión Pública (BPIP) para garantizar la congruencia de lo incluido en la FTPIP. Para ello, las instituciones pueden utilizar la herramienta de visualización en cubos del módulo digital del BPIP con el nombre “Ficha Técnica de Proyectos de Inversión Pública (FTPIP) - MAPP”, disponible en la página web del Mideplan.
2. La información de las columnas con los nombres “Código y nombre del Programa Presupuestario” y “Responsables” no está disponible en el BPIP, por lo que las entidades deben completarlo manualmente.</t>
  </si>
  <si>
    <t xml:space="preserve">Nombre de la Institución: INSTITUTO COSTARRICENSE DEL DEPORTE Y LA RECREACIÓN </t>
  </si>
  <si>
    <t>CODIGO: 2000  Deporte y Recreación</t>
  </si>
  <si>
    <t xml:space="preserve">PF.02. Eventos comunitarios de deporte y recreación con aporte económico o implementos deportivos y recreativos. </t>
  </si>
  <si>
    <t>PF.03. Evaluación externa de programas Icoder.</t>
  </si>
  <si>
    <t>PF.09. Juegos Deportivos Nacionales.</t>
  </si>
  <si>
    <t>PF.06. Becas Deportivas.</t>
  </si>
  <si>
    <t>PF.04. Apoyo al deporte nacional a través de las entidades deportivas.</t>
  </si>
  <si>
    <t>PF.05. Capacitación y actualización técnica.</t>
  </si>
  <si>
    <t>PF.07. Consultas por medio de los servicios de medicina, fisioterapia, psicología y nutrición a deportistas.</t>
  </si>
  <si>
    <t xml:space="preserve">Eventos deportivos y recreativos desarrollados en las comunidades. </t>
  </si>
  <si>
    <t>2023: 100
2024: 110
2025: 120
2026: 130</t>
  </si>
  <si>
    <t>Informe final de Evaluación con los resultados obtenidos</t>
  </si>
  <si>
    <t>2023: 1
2024: 2
2025: 2
2026: 3</t>
  </si>
  <si>
    <t>PF.03.01. Informe final de Evaluación con los resultados obtenidos.</t>
  </si>
  <si>
    <t xml:space="preserve">Entidades deportivas  que cuentan con idoneidad para el manejo de fondos públicos. </t>
  </si>
  <si>
    <t>2023: 15 
2024: 15
2025: 15
2026: 15</t>
  </si>
  <si>
    <t xml:space="preserve">Becas deportivas asignadas a deportistas seleccionados por la Comisión permante de Selecciones Nacionales </t>
  </si>
  <si>
    <t>2023: 110 
2024: 120
2025: 120
2026: 130</t>
  </si>
  <si>
    <t>Entidades Deportivas beneficiadas.</t>
  </si>
  <si>
    <t>2023: 1200
2024:1280
2025: 1360
2026: 1440</t>
  </si>
  <si>
    <t xml:space="preserve">Atletas seleccionados nacionales. </t>
  </si>
  <si>
    <t>2023: 17500
2024: 17750
2025: 18000
2026:18250</t>
  </si>
  <si>
    <t xml:space="preserve">USUARIOS: CCDRs, Asociaciones, Federaciones de deporte convencional y adaptado. BENEFICIARIOS:  Deportistas de deporte convencional y adaptado. </t>
  </si>
  <si>
    <t xml:space="preserve">Consultas atendidas a los atletas seleccionados nacionales por los profesionales del proceso de Salud Deportiva. </t>
  </si>
  <si>
    <t>Personas deportistas que participan en todo el procesos del Programa de Juegos Deportivos Nacionales.</t>
  </si>
  <si>
    <r>
      <t>USUARIOS: Organizaciones Locales y Cantonales</t>
    </r>
    <r>
      <rPr>
        <u/>
        <sz val="12"/>
        <rFont val="Arial"/>
        <family val="2"/>
      </rPr>
      <t xml:space="preserve"> BENEFICIARIOS</t>
    </r>
    <r>
      <rPr>
        <sz val="12"/>
        <rFont val="Arial"/>
        <family val="2"/>
      </rPr>
      <t xml:space="preserve">:  Población en general: Niñez y adolescencia, persona joven, adulto y adulto mayor.     </t>
    </r>
  </si>
  <si>
    <t>USUARIOS: Personas capacitadas en los procesos del Icoder
Organizaciones Locales y Cantonales.</t>
  </si>
  <si>
    <t xml:space="preserve">PF.02.01. Número de eventos deportivos y recreativos con aporte económico o implementos deportivos y recreativos. </t>
  </si>
  <si>
    <t>PF.04.01. Cantidad de Entidades Deportivas beneficiadas técnica y económicamente.</t>
  </si>
  <si>
    <t>PF.05.01. Cantidad de Capacitaciones Técnicas.</t>
  </si>
  <si>
    <t>PF.06.01. Cantidad de Becas otorgadas.</t>
  </si>
  <si>
    <t xml:space="preserve">
PF.09.01. Número de participantes en todo del proceso competitivo.
</t>
  </si>
  <si>
    <t>OE. 1.1. Contribuir al acceso inclusivo de las personas al deporte, la recreación y la actividad física, mediante el desarrollo de programas y proyectos articulados con entes públicos, privados y de la sociedad civil organizada, construyendo ambientes de desarrollo sostenible y bienestar en la población.</t>
  </si>
  <si>
    <t>OE. 1.4. Crear estrategias de innovación, investigación y desarrollo por medio de la promoción de redes colaborativas de trabajo a nivel nacional e internacional, que contribuyan a la generación de valor público en materia deportiva, recreativa y de la actividad física.</t>
  </si>
  <si>
    <t xml:space="preserve">Codigo: 3000 Gestión Instalaciones Deportivas y Recreativas  </t>
  </si>
  <si>
    <t xml:space="preserve">Ejecución de recursos económicos invertidos  para los servicios básicos de las  Instalaciones bajo la Administración del ICODER que deben estar en condiciones de operación  para y al servicio a los usuarios. </t>
  </si>
  <si>
    <t>Atención de solicitudes de permisos  a personas fisicas y/o juridicas para el desarrollo de actividades deportivas recreativas y culturales.</t>
  </si>
  <si>
    <t>Fiscalización de convenios de instalaciones cedidos a terceros por medio de convenio propiedad del ICODER.</t>
  </si>
  <si>
    <t>2023: 90%
2024: 90%
2025: 90%
2026: 90%</t>
  </si>
  <si>
    <t>Entidades deportivas y comunidades  Beneficiarios: Población en general</t>
  </si>
  <si>
    <t>PF.01.01. Porcentaje de solicitudes aprobadas.</t>
  </si>
  <si>
    <t>PF.01.02. Porcentaje de Recursos ejecutados.</t>
  </si>
  <si>
    <t>PF.01.03. Porcentaje de  de instalaciones fiscalizadas.</t>
  </si>
  <si>
    <t>2021: 
95%</t>
  </si>
  <si>
    <t>2021: 
82%</t>
  </si>
  <si>
    <t>PF.02 Dotar de infraestructura Deportiva y Recreativa</t>
  </si>
  <si>
    <t>2021: 
2</t>
  </si>
  <si>
    <t>2021: 
1</t>
  </si>
  <si>
    <t>2021:
26</t>
  </si>
  <si>
    <t>2021:
90%</t>
  </si>
  <si>
    <t>Formulación de proyectos de infraestructura deportiva y recreativa ejecutada por ICODER.</t>
  </si>
  <si>
    <t>Contratación de Proyectos de infraestructura deportiva y recreativa ejecutada por ICODER.</t>
  </si>
  <si>
    <t>Fiscalización técnica de transferencias realizadas a Municipalidades para la formulación y construcción de infraestructura deportiva y recreativa.</t>
  </si>
  <si>
    <t xml:space="preserve">Asesorías técnica para el desarrollo de proyectos de  infraestructura deportiva y recreativa a  lo interno y externo del ICODER. </t>
  </si>
  <si>
    <t xml:space="preserve">CODIGO:1000
Dirección Superior </t>
  </si>
  <si>
    <t xml:space="preserve">PF.01 Instalaciones deportivas y recreativas en condiciones para el uso y disfrute de la población. </t>
  </si>
  <si>
    <t xml:space="preserve">PF.02.01. Número de Proyectos formulados  </t>
  </si>
  <si>
    <t>PF.02.02 Número de Proyectos Contratados</t>
  </si>
  <si>
    <t>PF.02.03 Número de Proyectos fiscalizados en proceso de ejecución</t>
  </si>
  <si>
    <t>PF.02.04. Cantidad de transferencias fiscalizadas</t>
  </si>
  <si>
    <t>PF.02.05. Porcenteje de asesorías atendidas</t>
  </si>
  <si>
    <t xml:space="preserve">Presupuesto Asigando </t>
  </si>
  <si>
    <t xml:space="preserve">Unidad de medida </t>
  </si>
  <si>
    <t>(  )Impacto
(  )Efecto
(X ) Producto</t>
  </si>
  <si>
    <t xml:space="preserve">Cantonal </t>
  </si>
  <si>
    <t>2023: 100 eventos
2024: 110 eventos
2025: 120 eventos
2026: 130 eventos</t>
  </si>
  <si>
    <t xml:space="preserve">Semestral y Anual </t>
  </si>
  <si>
    <t>Resultados obtenidos del proceso de Evaluación.</t>
  </si>
  <si>
    <t>Evaluación realizada.</t>
  </si>
  <si>
    <t>El ICODER realiza una asignación de recursos económicos  a  las Entidades Deportivas legalmente constituidas que así lo solicitan, para el desarrollo de proyectos deportivos que promuevan la promoción y la competición en el deporte, en el ámbito nacional e internacional.</t>
  </si>
  <si>
    <t xml:space="preserve">Unidad Relación con Entidades, Departamento de Deporte y Recreación </t>
  </si>
  <si>
    <t xml:space="preserve">Implementar un programa de capacitación continua a nivel nacional dirigido a actores del deporte y la recreación basado en las necesidades detectadas. </t>
  </si>
  <si>
    <t xml:space="preserve">Proceso de Capacitación Técnica, Departamento de Deporte y Recreación </t>
  </si>
  <si>
    <t>El ICODER realiza una asignación de recursos económicos   a los deportistas  seleccionados por la Comisión permante de Selecciones Nacionales, luego de realizar un estudio preliminar, para facilitar los procesos de entrenamiento deportivo y competición a nivel nacional e internacional.</t>
  </si>
  <si>
    <t>Todos los años se giran recursos a los deportistas con el fin de facilitar los procesos de desarrollo deportivo en los distintos deportes a nivel nacional.</t>
  </si>
  <si>
    <t xml:space="preserve">Proceso de Selecciones, Unidad de Programas y proyectos </t>
  </si>
  <si>
    <t>Número de Becas otorgadas.</t>
  </si>
  <si>
    <t>El ICODER brinda  el servicio medico, fisioterateutico, psicologico y nutricional  a deportistas que participan en programas deportivos para satisfacer la demanda del servicio en beneficio de la  salud de los deportistas.</t>
  </si>
  <si>
    <t>PF.09.01. Número de participantes en todo del proceso competitivo.</t>
  </si>
  <si>
    <t>Cantidad de deportistas participantes por disciplina deportiva.</t>
  </si>
  <si>
    <t xml:space="preserve">Unidad de Programas y Proyectos, Dpto. Deporte y Recreación </t>
  </si>
  <si>
    <t>( ) Impacto.</t>
  </si>
  <si>
    <t>( ) Efecto.</t>
  </si>
  <si>
    <t>(x) Producto.</t>
  </si>
  <si>
    <t>( x ) Producto.</t>
  </si>
  <si>
    <t>PF.02 .05  Porcentaje de asesorías atendidas</t>
  </si>
  <si>
    <t>Dpto. de Gestión de Instalaciones, ICODER</t>
  </si>
  <si>
    <t xml:space="preserve">Recursos  invertidos en la Operación de Parques e Instalaciones deportivas y recreativas </t>
  </si>
  <si>
    <t>Cantidad de recursos humanos y materiales que se invierten diariamente en la operación de las Instalaciones, por ejemplo pago de servicios (luz, agua, telefono, impuestos, recolección de basura,  etc.), salarios de personal, contrataciones ( mantenimiento de areas verdes, seguridad, limpieza, etc.) que permiten tener en operación las instalaciones.</t>
  </si>
  <si>
    <t>Recursos humano invertido en la fiscalización de convenios firmados con terceros que administran bienes inmuebles propiedad del ICODER, con el objetivo de verificar que se cumpla con lo estipulado en el convenio y se evidencien oportunidades de mejora a efecto de mantener la infraestructura en buenas condiciones de uso.</t>
  </si>
  <si>
    <t xml:space="preserve">Número de proyectos </t>
  </si>
  <si>
    <t>Cantidad de proyectos a los que se dio asesoría en el proceso de contratación .</t>
  </si>
  <si>
    <t xml:space="preserve">Número de transferencias fiscalizadas </t>
  </si>
  <si>
    <t>Verificar el cumplimiento de la Ley 7800 y demás normativa vigente. El Departamento de Obras  brinda  asesoria en Infraestructura Deportiva y Recreativa a las instancias públicas y privadas que lo soliciten. Así como asesoría técnica en ingeniería y arquitectura de acuerdo a lo demandado por el ICODER.</t>
  </si>
  <si>
    <t xml:space="preserve">Cantidad de Asesorias Solicitadas y Cantidad de Asesorias Realizadas </t>
  </si>
  <si>
    <t xml:space="preserve">Cantidad de solicitudes recibidas y Cantidad de solicitudes aprobadas </t>
  </si>
  <si>
    <t>(Cantidad de solicitudes aprobadas/ Cantidad de solicitudes recibidas  ) * 100</t>
  </si>
  <si>
    <t>(Total de convenios existentes/ Total de convenios fiscalizados ) * 100</t>
  </si>
  <si>
    <t>2021: 211</t>
  </si>
  <si>
    <t>2021: 15535 deportistas</t>
  </si>
  <si>
    <t>2021: 1450</t>
  </si>
  <si>
    <t>Sumatoria de la cantidad de capacitaciones realizadas.</t>
  </si>
  <si>
    <t>Sumatoria de la cantidad de atletas que recibieron el aporte.</t>
  </si>
  <si>
    <t>Aportes otorgados adeportistas  seleccionados por la Comisión permante de Selecciones Nacionales.</t>
  </si>
  <si>
    <t xml:space="preserve">Sumatoria de la cantidad de atletas atendidos en los servicios de nutrición, medicina, psicología, fisioterapia. </t>
  </si>
  <si>
    <t>Número de consultas atendidas anualmente.</t>
  </si>
  <si>
    <t>Proceso de salud deportiva, Unidad de Programas y Proyectos.</t>
  </si>
  <si>
    <t>Una actividad recreativa, es un evento intencionado que puede contener diferentes manifestaciones recreativas que procuran el uso positivo del tiempo libre y la promoción de estilos de vida saludables.</t>
  </si>
  <si>
    <t>Cantidad de entidades que recibieron el aporte</t>
  </si>
  <si>
    <t>Entidades que recibieron el aporte del ICODER</t>
  </si>
  <si>
    <t>Atletas que recibieron el aporte del ICODER.</t>
  </si>
  <si>
    <t>Personas inscritas por deporte por delegaciones de cada Comité Cantonal de Deporte y Recreación de todo el proceso</t>
  </si>
  <si>
    <t xml:space="preserve">Número deportistas </t>
  </si>
  <si>
    <t>PLAN NACIONAL DE GESTIÓN DE RIESGOS 2023</t>
  </si>
  <si>
    <t>Entidades deportivas beneficiadas técnica y administrativamente</t>
  </si>
  <si>
    <t xml:space="preserve">Uso Indebido o mal aprovechamiento de los recursos públicos                  </t>
  </si>
  <si>
    <t>Atender los informes de la auditoria.                                                                                                Expedientes actualizados.                                                                                                             Control y seguimiento a la ejecución de l os planes y presupuestos de las entidades.                  Revisión y análisis de las liquidaciones.                                                                                   Aplicación de la normativa vigénte.</t>
  </si>
  <si>
    <t>Gimnasio de Pesas</t>
  </si>
  <si>
    <t>Deterioro y cierre de la instalación</t>
  </si>
  <si>
    <t xml:space="preserve">Detección  de los factores que podrían ocasionar un cierre. </t>
  </si>
  <si>
    <t>Programa Becas para Deportistas</t>
  </si>
  <si>
    <t xml:space="preserve">Recursos económicos limitados para atender el programa </t>
  </si>
  <si>
    <t xml:space="preserve">Ajustes de los montos de becas asignados de acuerdo a lo estipulado en el reglamento del programa de becas. </t>
  </si>
  <si>
    <t>Programa Juegos Deportivos Nacionales</t>
  </si>
  <si>
    <t>Incertidumbre nacional sobre el comportamiento nacional de la pandemia</t>
  </si>
  <si>
    <t>Establecer con al menos 6 meses de antelación al inicio de la etapa final de la presente Edición los deportes viables en participación contemplando la proyección del comportamiento del COVID-19</t>
  </si>
  <si>
    <t>Elaboración de protocolos de ejecución, de acuerdo con los lineamientos establecidos por el Gobierno, para fases y eventos deportivos autorizados por el Ministerio de salud.</t>
  </si>
  <si>
    <t>Monitoreo y coordinación institucional previa</t>
  </si>
  <si>
    <t>Ajuste de la programación del evento, para cumplir con las directrices</t>
  </si>
  <si>
    <t>Formulación de una propuesta de eventos que incluya menos personas en el proceso competitivo</t>
  </si>
  <si>
    <t>Reducción de la calendarización de la etapa final para que el evento final tarde menos días</t>
  </si>
  <si>
    <t>Coordinación con instituciones colaboradoras para establecimiento de nuevos requerimientos</t>
  </si>
  <si>
    <t>Visitas de seguimiento a las inversiones realizadas por las instituciones colaboradoras</t>
  </si>
  <si>
    <t>Reformular presupuesto asignado a comedores y villas según necesidades</t>
  </si>
  <si>
    <t>Visitas de seguimiento a las instalaciones seleccionadas en el primer proceso de selección para villas y comedores</t>
  </si>
  <si>
    <t xml:space="preserve">Valoración de la cantidad de acreditados para la etapa final, y servicios habilitados para los mismos. </t>
  </si>
  <si>
    <t>Realizar un nuevo mapeo y selección de posibles sedes de hospedaje y villas para la XL Edición</t>
  </si>
  <si>
    <t>Posible requerimiento de mayor cantidad de centros educativos y recursos económicos para reparación y mejora</t>
  </si>
  <si>
    <t>Valoración de incremento en la cantidad del personal requerido para atender comedores y villas</t>
  </si>
  <si>
    <t>Actualización de base de datos con participantes activos</t>
  </si>
  <si>
    <t>Coordinación con entidades deportivas participantes y empresa contratada de mantenimiento para aplicación de medidas correctivas</t>
  </si>
  <si>
    <t>Programa Clínica Deportiva para atención de Atletas</t>
  </si>
  <si>
    <t>Control estricto de protocolos.</t>
  </si>
  <si>
    <t>Programa de Inducción al personal.</t>
  </si>
  <si>
    <t>Insatisfacción del usuario del servicio de Nutrición</t>
  </si>
  <si>
    <t>Planificar el servicio de nutrición con anterioridad para evitar desabastecer las necesidades de los atletas.</t>
  </si>
  <si>
    <t>Cierre de los consultorios por carencia de permisos para uso</t>
  </si>
  <si>
    <t>Recibir oficio y documentación para iniciar trámite de habilitación.</t>
  </si>
  <si>
    <t xml:space="preserve">Envío de correo con documentación digital del consultorio de psicología, al compañero Gustavo Castillo para iniciar trámite de habilitación de manera conjunta. </t>
  </si>
  <si>
    <t>Disconformidad de los usuarios del servicio de Psicología</t>
  </si>
  <si>
    <t xml:space="preserve">Seguimiento y control de lineamientos técnicos de atención  y servicios ofrecidos por el Área de Psicología </t>
  </si>
  <si>
    <t>Programas y Actividades Recreativas/Deportivas</t>
  </si>
  <si>
    <t xml:space="preserve">Media </t>
  </si>
  <si>
    <t>a) Realización y análisis de diagnóstico a CCDRs  
(b)Entrega y análisis de planes e informes de cumplimiento mensual y anual 
(c) Visitas de control de funcionarios.  
(d) Inspecciones mensuales.   
(e) Elaboración de la base de datos en cada una de las regiones. (f) Reorganización interna del trabajo para hacer frente a liquidaciones. 
g) Seguimiento estricto a la Gestión de Compras. 
(h)  Capacitación a los CCDRS en Materia de Liquidaciones y seguimiento a los Objetivos de los Programas.</t>
  </si>
  <si>
    <t>Evaluación de programas</t>
  </si>
  <si>
    <t>1. Deficiente Gestión en el Proceso de Contratación Administrativa</t>
  </si>
  <si>
    <t xml:space="preserve">Moderado </t>
  </si>
  <si>
    <t>1. Seguimiento constante al Proceso de Contratación Administrativa.</t>
  </si>
  <si>
    <t>Programa Capacitación</t>
  </si>
  <si>
    <t>Solicitar a través de la Jefatura del Departamento de Deporte y Recreación al encargado de Cooperación del Departamento de Planificación para gestionar alianzas estratégicas en busca de recursos, tecnología, patrocinios, entre otros, para realizar actividades de capacitación.</t>
  </si>
  <si>
    <t xml:space="preserve">Son las acciones  o controles que se establecen para minimizar la materialización del riesgo o su impacto. </t>
  </si>
  <si>
    <t xml:space="preserve">OE. 2.1. Impulsar estrategias en gestión de la calidad dentro de todos los procesos, bienes y servicios del ICODER para asegurar la mejora continua institucional. </t>
  </si>
  <si>
    <t>1.1.1. Promover programas y proyectos de Deporte, Recreación y Actividad Física, así como de infraestructura desde un enfoque inclusivo y territorial.</t>
  </si>
  <si>
    <t>OE.3.2. Posicionar al ICODER mediante estrategias de formación y capacitación en el deporte, la recreación y la actividad física, en cumplimiento de la Ley 7800 y la PONADRAF 2020-2030.</t>
  </si>
  <si>
    <t>002889 Construcción de bodega para Juegos Nacionales</t>
  </si>
  <si>
    <t> 002878 Construcción de un gimnasio en el cantón de Guácimo</t>
  </si>
  <si>
    <t>002877 Construcción de pista de Buenos Aires</t>
  </si>
  <si>
    <t>Luis Fernando González Quiros</t>
  </si>
  <si>
    <t>Judith Vega Castro</t>
  </si>
  <si>
    <t>Jorge Bonilla Bogantes</t>
  </si>
  <si>
    <t>Mariana Solano Burgos</t>
  </si>
  <si>
    <t>OE. 2.2. Continuar con el proceso de innovación tecnológica de la gestión institucional, mediante la implementación del Plan Estratégico de Tecnologías de la Información, para la optimización y transparencia en la función pública.</t>
  </si>
  <si>
    <t>OE. 2.4. Impulsar la Gestión del Talento Humano como una herramienta para la transformación de los Recursos Humanos del ICODER.</t>
  </si>
  <si>
    <t>OE. 2.5. Garantizar la optimización en el uso de los recursos públicos gestionados por el ICODER, mediante la práctica de la eficiencia, la eficacia y la transparencia para el alcance de los objetivos y metas institucionales.</t>
  </si>
  <si>
    <t>OE. 2.3. Actualizar las políticas, normas y procedimientos internos, para asegurar su pertinencia con base en las necesidades nacionales e internacionales.</t>
  </si>
  <si>
    <t>2023: 90%
2024: 95%
2025: 95%
2026: 95%</t>
  </si>
  <si>
    <t xml:space="preserve">2021: 215 actividades </t>
  </si>
  <si>
    <t>2021: 83,4%</t>
  </si>
  <si>
    <t>2021: 88,8%</t>
  </si>
  <si>
    <t>2021: 82%</t>
  </si>
  <si>
    <t>ND: primera vez que se realiza de manera formal</t>
  </si>
  <si>
    <t>2021:   
66</t>
  </si>
  <si>
    <t>2021: 66</t>
  </si>
  <si>
    <t>2021: 
34</t>
  </si>
  <si>
    <t>2021:
211</t>
  </si>
  <si>
    <t>2021:
34</t>
  </si>
  <si>
    <t>2021:
1450</t>
  </si>
  <si>
    <t>Proceso de Evaluación anual de los programas del Icoder.</t>
  </si>
  <si>
    <t>Cod. 321 Oficina: Sub Programa de Departamento de Obras</t>
  </si>
  <si>
    <t>Cod. 231  Oficina: Juegos Deportivos Nacionales</t>
  </si>
  <si>
    <t xml:space="preserve">Mala praxis clínica y deficiente uso del equipo por parte de los profesionales. En Fisioterapia           </t>
  </si>
  <si>
    <t>1. Carencia de herramientas tecnológicas, limitación en el acceso, infraestructura y disponibilidad.</t>
  </si>
  <si>
    <t>1-Carencia de diagnósticos para escogencia de los CCDRs beneficiados y cambios en las Juntas Directivas. 
2- Pobre  cumplimiento de planes de trabajo
3-Debilidad en los controles     
4- Controles insuficientes     
5- Falta de compromiso por CCDR y otras organizaciones locales.
6- Liquidaciones no concluidas 
7- Mala Gestión Administrativa en la Contratación del Programa Actívate
8- Pandemias
9- Efectos Climáticos y Catástrofes</t>
  </si>
  <si>
    <t>Gestión de Instalaciones</t>
  </si>
  <si>
    <t xml:space="preserve">Medidas sanitarias para uso de instalaciones </t>
  </si>
  <si>
    <t>Coordinar un plan de contingencia con las Entidades Deportivas para que apoyen el uso de las instalaciones en actividades que cumplan con protocolos del Ministerio de Salud</t>
  </si>
  <si>
    <t xml:space="preserve">Ejecución y fiscalización de recursos económicos invertidos  para los servicios básicos de las  Instalaciones bajo la Administración del ICODER que deben estar en condiciones de operación  para y al servicio a los usuarios. </t>
  </si>
  <si>
    <t xml:space="preserve">Subejecución de recursos </t>
  </si>
  <si>
    <t>Muy Bajo</t>
  </si>
  <si>
    <t>Seguimiento de plan de compras y pago de contratos de parques</t>
  </si>
  <si>
    <t>Fiscalización de propiedades del ICODER cedidas a terceros</t>
  </si>
  <si>
    <t>Cumplimiento de los convenios</t>
  </si>
  <si>
    <t>Establecimiento de procedimiento y asignación de una plaza únicamente para seguimiento de los convenios, con análisis de cada uno de los mismos y formatos para fiscalización personalizados</t>
  </si>
  <si>
    <t>Formulación, contratación, ejecución de obra  y fiscalización de los contratos de servicios de ingeniería para  construcción de obras nuevas para el desarrollo del Deporte y la Recreación</t>
  </si>
  <si>
    <t xml:space="preserve"> Inclumplimiento de contratos</t>
  </si>
  <si>
    <t>Consiganar claramente obligaciones en términos de referencia  y carteles de contrataciones, dar seguimiento semanal a cronogramas establecidos para cada uno de los proyectos</t>
  </si>
  <si>
    <t>Se solicitó a Recursos Humanos el nombramiento de una secretaria para poder destinar un técnico 1 para la fiscalización de convenios</t>
  </si>
  <si>
    <t>Fiscalización técnica de transferencias realizadas a Municipalidades para la formulación y construcción de infraestructura deportiva y recreativa</t>
  </si>
  <si>
    <t>Imposibilidad de brindar atención a todas la solicitudes</t>
  </si>
  <si>
    <t xml:space="preserve"> Implementación de procedimiento aprobado para fiscalización de transferencias. Realización de pácticas proactivas, realizando alertas a las entidades sobre cumplimiento de los compromisos de los convenios.  </t>
  </si>
  <si>
    <t xml:space="preserve">Asesorías técnica para el desarrollo de proyectos de  infraestructura deportiva y recreativa a  lo interno y externo del ICODER </t>
  </si>
  <si>
    <t>Realizar programación por zona, teniendo profesionales que en las giras a la zona puedan gradualmente ir atendiendo las solicitudes realizadas. Solicitud de recursos para contratar diseños que no se tengan de forma externa.</t>
  </si>
  <si>
    <t>Deporte y Recreación</t>
  </si>
  <si>
    <t>88,8% de ejecución en el año 2021</t>
  </si>
  <si>
    <t xml:space="preserve">TABACO </t>
  </si>
  <si>
    <t xml:space="preserve">SALUD ORDINARIO 
TABACO </t>
  </si>
  <si>
    <t>OE. 2.6. Desarrollar estrategias de seguimiento y evaluación de las políticas, planes, programas y proyectos del ICODER, por medio de la cooperación y las alianzas estratégicas, para la mejora continua institucional.</t>
  </si>
  <si>
    <t>Se registra por la aplicación de una regla fiscal aún más restringida.</t>
  </si>
  <si>
    <t xml:space="preserve">Diseño de instrumentos para asesorar y guiar a las áreas sustantivas por medio de instrumentos formalizados e indicadores de gestión. </t>
  </si>
  <si>
    <t>Se define como riesgo por los gastos de mantenimiento excesivos y la seguridad del usuario.</t>
  </si>
  <si>
    <t>Reactivar el proyecto de sustitución de la flotilla vehícular.</t>
  </si>
  <si>
    <t xml:space="preserve">Sostener la estrategia de TI como prioridad institucional. </t>
  </si>
  <si>
    <t xml:space="preserve">Monitoreo constante a las fuentes de financiación. Dialogo entre los jerarcas. </t>
  </si>
  <si>
    <t xml:space="preserve">Vencimiento de la vida útil de los vehículos institucionales. </t>
  </si>
  <si>
    <t xml:space="preserve">Atrasos en los avances. </t>
  </si>
  <si>
    <t>Atrasos en las compras públicas programadas.</t>
  </si>
  <si>
    <t>Recorte de fuentes de financiamiento.</t>
  </si>
  <si>
    <t>Diseño</t>
  </si>
  <si>
    <t>USUARIOS: CCDRs BENEFICIARIOS:  Población en general: Niñez y adolescencia, persona joven, adulto, personas con ENTS y personas adultas mayores.</t>
  </si>
  <si>
    <t>2 500 000</t>
  </si>
  <si>
    <t>PI.01.01 Financiamiento a CCDR para el desarrollo de proyectos en el marco del Programa Actívate.</t>
  </si>
  <si>
    <t xml:space="preserve">Se financian proyectos a los CCDR que promueven la práctica del deporte, recreación y actividad física.
</t>
  </si>
  <si>
    <t>PI.01.01.01 Número de CCDR financiados.</t>
  </si>
  <si>
    <t>2019: 13 CCDR</t>
  </si>
  <si>
    <t xml:space="preserve">PF.08. Actividades de alfabetización física para personas menores de edad. </t>
  </si>
  <si>
    <t xml:space="preserve">
Cursos de alfabetización física para personas menores de edad en tres disciplinas deportivas en los cantones de Pococí, Golfito y Puntarenas.
La alafabetización es la motivación, confianza, capacidad física, conocimiento y comprensión para valorar y asumir la responsabilidad de participar en actividades físicas de por vida.
</t>
  </si>
  <si>
    <t xml:space="preserve">Personas menores de edad hasta los 12 años.
</t>
  </si>
  <si>
    <t>PF.08.01. Número de cursos de alfebetización física para menores de edad.</t>
  </si>
  <si>
    <t>2023: 95%
2024: 95%
2025: 95%
2026: 95%</t>
  </si>
  <si>
    <t xml:space="preserve">X= CCDR financiados </t>
  </si>
  <si>
    <t>Alfabetización física: La alfabetización física es la motivación, confianza, capacidad física, conocimiento y comprensión para valorar y asumir la responsabilidad de participar en actividades físicas de por vida.
Cursos: Son procesos de formación para personas menores de edad que toman en consideración el establecimiento de buenas sedes para el desarrollo de evento, formación de buenas personas para la instrucción a las personas menores de edad y buenos programas, adaptados a la necesidad psico motor de la persona menor de edad en procura del juego como metódo de alfabetización. Este plan piloto considera, atletismo, surf y remo</t>
  </si>
  <si>
    <t>2023:  9
2024: 12
2025: 15
2026: 18</t>
  </si>
  <si>
    <t xml:space="preserve">Cantonal
</t>
  </si>
  <si>
    <t>Sumatoria de cursos de alfabetización física realizados</t>
  </si>
  <si>
    <t xml:space="preserve">Los cursos de alfabetización física que se brindan a personas menores de edad entre los 6 y los 13 años de edad en tres disciplinas deportivas en los cantones de Pococí, Golfito y Puntarenas.
</t>
  </si>
  <si>
    <t>Cantonal</t>
  </si>
  <si>
    <t>PF.01.01. Número de organizaciones con proyectos asistidos.</t>
  </si>
  <si>
    <t xml:space="preserve">Organizaciones: corresponde a todas las organizaciones que presentan proyectos en actividad física y recreación.
Asistencia en atención de necesidades especificas (materiales, suministros e insumos) que se brinda a cada organización para la ejecución de proyectos de actividad física y recreación que se desarrollan en apego a los planes de trabajo aprobados y  asesoría técnica y administrativa que se brinda a cada organización para la formulación de proyectos de actividad física y recreación. 
</t>
  </si>
  <si>
    <t xml:space="preserve">X=Organizaciones con proyectos asistidos </t>
  </si>
  <si>
    <t xml:space="preserve">Corresponde a la cantidad de organizaciones que reciben asesoría para promover la práctica de actividad física y recreación en las distintas comunidades. </t>
  </si>
  <si>
    <t>2023: 36
2024: 48
2025: 60
2026: 72</t>
  </si>
  <si>
    <t>Temática</t>
  </si>
  <si>
    <t xml:space="preserve">Temática </t>
  </si>
  <si>
    <t xml:space="preserve">Tipo de Organización </t>
  </si>
  <si>
    <t xml:space="preserve">
Cantonal</t>
  </si>
  <si>
    <t xml:space="preserve">ΣX
Sumatoria de las organizaciones en las cuales el ICODER colabora con la asistencia en necesidades especificas, asistencia técnica y administrativa para el cumplimiento de los objetivos comunes
</t>
  </si>
  <si>
    <t xml:space="preserve">Geográfica </t>
  </si>
  <si>
    <t xml:space="preserve">CCDR: Comités Cantonales de Deporte y Recreación.
Financiamiento: proceso mediante el cual se otorgan aportes económicos a los CCDR para la formulación de proyectos y programas de actividad física y recreación  según la planificación de cada comunidad en apego al plan de trabajo y presupuesto aprobado por la respectiva municipalidad.
</t>
  </si>
  <si>
    <t>Geográfica</t>
  </si>
  <si>
    <t xml:space="preserve">Cantidad de Comites Cantonales de Deporte y Recreación que cuentan con apoyo económico para la ejecución de sus proyectos deportivos, recreativos y de actividad física.
</t>
  </si>
  <si>
    <t>Registros administrativos del Dpto de Deporte y Recreación</t>
  </si>
  <si>
    <t xml:space="preserve">Dpto. de Deporte y Recreación, ICODER </t>
  </si>
  <si>
    <t xml:space="preserve">Registros Administrativos del Dpto. de Deporte y Recreación, ICODER </t>
  </si>
  <si>
    <t>Eventos deportivos y recreativos: es la realización de actividades deportivas y recreativas realizadas en coordinación con Comités Cantonales de Deporte y Recreación, con la Red Costarricense de Actividad Física, y con otras entidades relacionadas en la promoción de la Recreación, el Deporte y la Actividad Física.</t>
  </si>
  <si>
    <t xml:space="preserve">X= eventos deportivos y recreativos. </t>
  </si>
  <si>
    <t>Informe final de evaluación: es el proudcto final de la realización de un proceso de evaluación externa que permita comprender el impacto de los programas organizados por el ICODER.</t>
  </si>
  <si>
    <t xml:space="preserve">Dpto. Deporte y Recreación, ICODER </t>
  </si>
  <si>
    <t xml:space="preserve">Registros administrativos, Dpto de Deporte y Recreación </t>
  </si>
  <si>
    <t>Todos los años se giran recursos a las Entidades deportivas y recreativas que cuentan con idoneidad para el manejo de fondos públicos con el fin de facilitar los procesos de desarrollo deportivo en los distintos deportes a nivel nacional e internacional.</t>
  </si>
  <si>
    <t>Cantidad de Capacitaciones otorgadas al año.</t>
  </si>
  <si>
    <t>Número de capacitaciones facilitadas.</t>
  </si>
  <si>
    <t>Sexo</t>
  </si>
  <si>
    <t xml:space="preserve">Registros administrativos, Dpto. Deporte y Recreación </t>
  </si>
  <si>
    <t>Atletas atendidos al año.</t>
  </si>
  <si>
    <t>Citas efectuadas por servicio (nutrición, medicina, fisioterapia, psicología) a los atletas que así lo requieran.</t>
  </si>
  <si>
    <t>Registros administrativos, Dpto Deporte y Recreación</t>
  </si>
  <si>
    <t xml:space="preserve">Cursos de alfabetización brindados a menores de edad entre los 6 a los 13 años </t>
  </si>
  <si>
    <t>Registros administrativos, Dpto de Deporte y Recreación</t>
  </si>
  <si>
    <t xml:space="preserve">Registros administrativos, Dpto. Deporte y Recreación  </t>
  </si>
  <si>
    <t>ΣX
Sumatoria de Comités Cantonales de Deporte y Recreación que reciben financiamiento.</t>
  </si>
  <si>
    <t xml:space="preserve">Organizaciones que reciben asistencia para promover la práctica del deporte, recreación y actividad física en las distintas comunidades. 
</t>
  </si>
  <si>
    <t xml:space="preserve">PF.01. Acompañamiento, promoción de acciones deportivas, recreativas y de actividad física sistemática a Organizaciones </t>
  </si>
  <si>
    <t>Fuente de información</t>
  </si>
  <si>
    <t>Informe Final</t>
  </si>
  <si>
    <t xml:space="preserve">Unidad de Obras, Dpto Gestión de Instalaciones  </t>
  </si>
  <si>
    <t xml:space="preserve">Unidad de obras, Dpto. Gestión de Instalaciones  </t>
  </si>
  <si>
    <t xml:space="preserve">Unidad de administración y mantenimiento  de Instalaciones, Dpto. Gestión de Instalaciones  </t>
  </si>
  <si>
    <t>Unidad de Obras , Dpto. de Gestión de Instalaciones, ICODER</t>
  </si>
  <si>
    <t xml:space="preserve">Unidad de Obras, Dpto. Gestión de Instalaciones  </t>
  </si>
  <si>
    <t>2021: 95%</t>
  </si>
  <si>
    <t>Año 2021: 2</t>
  </si>
  <si>
    <t>Año 2021: 1</t>
  </si>
  <si>
    <t>2021: 26 proyectos</t>
  </si>
  <si>
    <t>2021: 90%</t>
  </si>
  <si>
    <t>Semestral, Anual</t>
  </si>
  <si>
    <t>Mensual</t>
  </si>
  <si>
    <t>Indica el grado de ejecución de los recursos asignados a las labores de dirección y apoyo administrativo, según los planes de trabajo de las Unidades Administrativa, Financiera y Recusos Humanos, y los procesos: Archivo Institucional, Adquisicion de bienes y servicios.</t>
  </si>
  <si>
    <t>El resultado indica el nivel de ejecución de los recursos asignados  para el cumplimiento de los planes de trabajo establecidos por cada una de las unidades y procesos</t>
  </si>
  <si>
    <t>Y=((ΣX)/N)</t>
  </si>
  <si>
    <t xml:space="preserve">Corresponde al cumplimiento de los planes de trabajo presentados por las Unidades de Recursos Humanos, Administrativa, Financiera y los procesos Archivo Institucional, Adquisicion de bienes y servicios. </t>
  </si>
  <si>
    <t>PF.02.01 Porcentaje de cumplimiento del plan de trabajo del Departamento</t>
  </si>
  <si>
    <t>Registros de las Unidades de Recursos Humanos, Financiera y Administrativa.</t>
  </si>
  <si>
    <t xml:space="preserve">Y= Porcentaje de cumplimiento del plan de trabajo del Departamento
X= porcentaje de cumplimiento de planes de trabajo de cada unidad y proceso.
N= cantidad de informes de rendición de cuentas de las Unidades y procesos asociados. </t>
  </si>
  <si>
    <t>Presupuesto Asignado</t>
  </si>
  <si>
    <t xml:space="preserve">
PF.01.  Direccionamiento Institucional (Medición de la calidad de los servicios, Comunicación), Planificación, Asesoría legal, Plan Estratégico de Tecnologías de Información, y soporte administrativo a la Auditoría Interna y CONAD y PONADRAF.  
</t>
  </si>
  <si>
    <t xml:space="preserve">PI.01.01. Ejecución presupuestaria en el Direccionamiento Institucional, acuerdos de CNDR ejecutados Planes y proyectos aprobados Convenios de cooperación y sin contraprestación suscritos, fiscalización (auditoria).       </t>
  </si>
  <si>
    <t>PI.01.01.01 Porcentaje de ejecución presupuestaria</t>
  </si>
  <si>
    <r>
      <t xml:space="preserve">PF.02.  Servicios de apoyo para la gestión institucional (Archivo Institucional, Talento Humano, Adquisición de bienes y servicios, gestión financiera y administrativa)   </t>
    </r>
    <r>
      <rPr>
        <sz val="12"/>
        <color rgb="FF000000"/>
        <rFont val="Calibri"/>
        <family val="2"/>
        <scheme val="minor"/>
      </rPr>
      <t xml:space="preserve">      
</t>
    </r>
  </si>
  <si>
    <t xml:space="preserve">PI.02.01. Ejecución presupuestaria en el sistema de gestión administración y financiera.    Soporte administrativo y financiero y técnico .  </t>
  </si>
  <si>
    <t xml:space="preserve">
Planes de Trabajo (Ejecución)
 </t>
  </si>
  <si>
    <t>PI.02.01.01 Porcentaje de ejecución presupuestaria</t>
  </si>
  <si>
    <t xml:space="preserve">Funcionarios del ICODER </t>
  </si>
  <si>
    <t xml:space="preserve">Planes de Trabajo (Ejecución)
</t>
  </si>
  <si>
    <t xml:space="preserve">PF.01.01 Porcentaje de cumplimiento del plan de trabajo de Dirección Nacional </t>
  </si>
  <si>
    <t xml:space="preserve">
PF.01.01. Porcentaje de cumplimiento del plan de trabajo de Dirección Nacional 
</t>
  </si>
  <si>
    <t>Y= Porcentaje de cumplimiento del plan de trabajo de la Dirección Nacional 
X= Porcentaje de cumplimiento de planes de trabajo de las unidades, procesos y centros de costos (CONDAD, PONDRAF).
N= Cantidad de informes de rendición de cuentas de las Unidades, procesos  y centro de costos asociados</t>
  </si>
  <si>
    <t>El resultado indica el nivel de cumplimiento del Departamento de acuerdo al avance de cada plan de trabajo de las Unidades o procesos que lo conforman.</t>
  </si>
  <si>
    <t>El resultado indica el nivel de cumplimiento de la Dirección Nacional de acuerdo al avance de cada plan de trabajo de las Unidades o procesos que la conforman.</t>
  </si>
  <si>
    <t xml:space="preserve">Resgistros de las Unidades de Planificación Institucional, Asesoría Legal, Tecnologías de Información, procesos de Medición de la Calidad de los servicios, Comunicación y centros de costo de la CONAD y PONADRAF. </t>
  </si>
  <si>
    <t xml:space="preserve">Indica el grado de ejecución de los recursos asignados a las labores de dirección y apoyo administrativo, según los planes de trabajo de los procesos de Medición de la calidad de los servicios, Comunicación y las Unidades de Planificación, Asesoría legal, Tecnologías de Información, y los centros de costo de  Comisión Nacional Antidopaje (CONAD) y la Politica Nacional del Deporte, La Recreación y la Actividad Físia (PONADRAF).  </t>
  </si>
  <si>
    <t>X=(Presupuesto ejecutado/Presupuesto asignado).</t>
  </si>
  <si>
    <t>X=Porcentaje de ejecución presupuestaria
Presupuesto ejecutados por el suprograma presupuestario
Presupuesto total asignado al suprograma presupuestario</t>
  </si>
  <si>
    <t>El resultado indica el nivel de ejecución de los recursos asignados  para el cumplimiento de los planes de trabajo establecidos por cada una de las unidades, procesos y centro de costos que lo conforman.</t>
  </si>
  <si>
    <t>Sistema de Información para la Gestión Administrativa y Financiera,  Registros del Departamento Administración y Finanzas del ICODER.</t>
  </si>
  <si>
    <t xml:space="preserve">FICHA TÉCNICA DEL INDICADOR DS-DIRECCION NACIONAL </t>
  </si>
  <si>
    <t xml:space="preserve">FICHA TÉCNICA DEL INDICADOR DS-DPTO. ADMINISTRATIVO FINANCIERO </t>
  </si>
  <si>
    <t xml:space="preserve">FICHA TÉCNICA DEL INDICADOR DEPORTE Y RECREACIÓN </t>
  </si>
  <si>
    <t xml:space="preserve">FICHA TÉCNICA DEL INICADOR GESTIÓN DE INSTALACIONES </t>
  </si>
  <si>
    <t xml:space="preserve">Corresponde al cumplimiento de los planes de trabajo presentados por los procesos de Medición de la calidad de los servicios, Comunicación y las Unidades de Planificación, Asesoría legal, Tecnologías de Información, y los centros de costo de  Comisión Nacional Antidopaje (CONAD) y la Politica Nacional del Deporte, La Recreación y la Actividad Físia (PONADRAF).  </t>
  </si>
  <si>
    <t>2023: 30
2024: 32
2025: 34
2026: 36</t>
  </si>
  <si>
    <t xml:space="preserve">2023: 9
2024: 12
2025: 15
2026: 18
</t>
  </si>
  <si>
    <t>2023: 87
2024: 88
2025: 90
2026: 90</t>
  </si>
  <si>
    <t>2023: 5
2024: 5
2025: 5
2026: 5</t>
  </si>
  <si>
    <t>2023: 1
2024: 3
2025: 3
2026: 3</t>
  </si>
  <si>
    <t>2023: 30
2024: 20
2025: 15
2026: 10</t>
  </si>
  <si>
    <t>ΣX
Sumatoria  de eventos deportivos y recreativos.</t>
  </si>
  <si>
    <t>2023: 6
2024: 5
2025: 5
2026: 5</t>
  </si>
  <si>
    <t xml:space="preserve">Nombre del Jerarca de la Institución: DONALD ROJAS FERNÁNDEZ </t>
  </si>
  <si>
    <t>Licitación o contratación</t>
  </si>
  <si>
    <t>002887 Gimnasio de Olimpiadas Especiales, Parque de la Paz</t>
  </si>
  <si>
    <t>002875 Construcción del gimnasio deportivo y recreativo del Bicentenario Apa-Blu Presbere, Suretka, Talamanca</t>
  </si>
  <si>
    <t>002080 Centro Acuático María del Milagro París, Parque Metropolitano La Sabana</t>
  </si>
  <si>
    <t xml:space="preserve">NOMBRE DEL MINISTRO(A) RECTOR(A): </t>
  </si>
  <si>
    <t>NOMBRE DEL SECTOR: Salud</t>
  </si>
  <si>
    <t>NOMBRE DEL JERARCA DE LA INSTITUCIÓN: Donald Rojas Fernández</t>
  </si>
  <si>
    <t>NOMBRE DE LA INSTITUCIÓN: Instituto Costarrisence del Deporte y la Recreación</t>
  </si>
  <si>
    <t>PF.07.01. Número de consultas atendidas en la Clínica Deportiva.</t>
  </si>
  <si>
    <t>PF.07.01. Número de consultas atendidas en la Clínica Deportiva  (Servicio medicina, fisioterapia, psicología y nutrición) a deportistas</t>
  </si>
  <si>
    <t>Fiscalización de ejecución de proyectos de infraestructura deportiva y recreativa ejecutada por ICODER.</t>
  </si>
  <si>
    <t xml:space="preserve">TABACO
IFAM </t>
  </si>
  <si>
    <t>TABACO 
FODESAF</t>
  </si>
  <si>
    <t>TABACO
IFAM</t>
  </si>
  <si>
    <t>TABACO 
FODESAF
JPS
SUPERÁVIT ESPECÍFICO</t>
  </si>
  <si>
    <t xml:space="preserve">SUPERÁVIT LIBRE 
TABACO </t>
  </si>
  <si>
    <t xml:space="preserve">TABACO 
IFAM </t>
  </si>
  <si>
    <t>TABACO
SUPERÁVIT ESPECÍFICO</t>
  </si>
  <si>
    <t>SALUD ORDINARIO 
FODESAF
TABACO 
IFAM 
INGRESOS PROPIOS</t>
  </si>
  <si>
    <t>SALUD ORDINARIO 
TABACO ORDINARIO 
TABACO ZONAS
SUPERÁVIT LiBRE
SUPERÁVIT ESPECÍFICO</t>
  </si>
  <si>
    <t xml:space="preserve">SALUD ORDINARIO 
SUPERÁVIT ESPECIFICO </t>
  </si>
  <si>
    <t xml:space="preserve">SALUD ORDINARIO
FODESFAF
IFAM 
TABACO </t>
  </si>
  <si>
    <t xml:space="preserve">SALUD ORDINARIO
IFAM
TABACO </t>
  </si>
  <si>
    <t xml:space="preserve">PI.02.01.01 Número de Proyectos a nivel de perfil </t>
  </si>
  <si>
    <t>Comprende el desarrollo de la metodología de MIDEPLAN con base a la variable tipo definida por el ICODER</t>
  </si>
  <si>
    <t xml:space="preserve">Cantidad de proyectos en etapa de perfil </t>
  </si>
  <si>
    <t xml:space="preserve">Sumatoria de los proyectos en etapa de perfil </t>
  </si>
  <si>
    <t xml:space="preserve">Número de proyectos en etapa de perfil </t>
  </si>
  <si>
    <t xml:space="preserve">Son proyectos que se encuentran listos para la inscripción en el Banco de Proyectos de Inversión Pública </t>
  </si>
  <si>
    <t>Año 2021: 5</t>
  </si>
  <si>
    <t>FICHA TÉCNICA DEL INICADOR GESTIÓN DE INSTALACIONES (Ficha elaborada por el ajuste según el oficio N.° 22466/ DFOE-BIS-0710).</t>
  </si>
  <si>
    <t xml:space="preserve">PI.02.01.01 Número de proyectos a nivel de perfil </t>
  </si>
  <si>
    <t>2023: 0
2024: 5
2025: 5
2026: 5</t>
  </si>
  <si>
    <t>Sector: SALUD</t>
  </si>
  <si>
    <t>Generar bienestar en todas las personas habitantes del territorio nacional mediante la implementación de estrategias y acciones de política pública concretas que impacten en el desarrollo sostenible del país y en mejoras en la calidad de vida.</t>
  </si>
  <si>
    <t>Estrategia Nacional para el Abordaje Integral de las Enfermedades Crónicas no Transmisibles y obesidad.</t>
  </si>
  <si>
    <t>Construir dos modelos predictivos para el diagnóstico anticipado de ECNT, por medio de técnicas de minería de datos, a partir de información acumulada en el Expediente Digital Único en Salud (EDUS), que se constituyan en herramientas asistenciales para la atención integral de las personas.</t>
  </si>
  <si>
    <t>Objetivo 3. Garantizar una vida sana y promover el bienestar de todos a todas las edades.</t>
  </si>
  <si>
    <t>Aumentar la práctica regular de la actividad física sistemática, durante las diferentes etapas de vida de las personas,mediante programas y proyectos desarrollados en las comunidades desde una perspectiva de derechos humanos y de género, contribuyendo con un estilo de vida saludable en la población nacional en el marco de acción de la Política Nacional del Deporte, La Recreación y la Actividad Física.</t>
  </si>
  <si>
    <t>C2. Tasa de población que realiza actividad física sistemática por cada 1000 habitantes a nivel nacional.</t>
  </si>
  <si>
    <t>2019: 5,2 de cada 1000 habitantes a nivel nacional
Mujeres: 2,6
Hombre: 2,6</t>
  </si>
  <si>
    <t xml:space="preserve">2023: 6 de cada 1000 habitantes a nivel nacional
Mujeres: 3
Hombres: 3
2024: 7,5 por cada 1000 habitantes a nivel nacional
Mujeres: 3.75
Hombres: 3.75
2025: 9 por cada mil habitantes a nivel nacional
Mujeres: 4,5
Hombres: 4,5
2026: 10,5 por cada mil habitantes a nivel nacional
Mujeres: 5,25
Hombres: 5,25
</t>
  </si>
  <si>
    <t>Ministro(a) Rector(a): Dr. Alexei Carrillo Villegas
Ministro de Salud 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</si>
</sst>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quot;₡&quot;#,##0.00"/>
    <numFmt numFmtId="165" formatCode="&quot;₡&quot;#,##0.000"/>
  </numFmts>
  <fonts count="60" x14ac:knownFonts="1">
    <font>
      <sz val="11"/>
      <color theme="1"/>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charset val="1"/>
    </font>
    <font>
      <sz val="10"/>
      <name val="Arial"/>
      <family val="2"/>
    </font>
    <font>
      <sz val="11.5"/>
      <color theme="1"/>
      <name val="Calibri"/>
      <family val="2"/>
      <scheme val="minor"/>
    </font>
    <font>
      <sz val="9.5"/>
      <color rgb="FF000000"/>
      <name val="Century Gothic"/>
      <family val="2"/>
    </font>
    <font>
      <sz val="11"/>
      <name val="Calibri"/>
      <family val="2"/>
      <scheme val="minor"/>
    </font>
    <font>
      <sz val="11"/>
      <color theme="1"/>
      <name val="Arial Narrow"/>
      <family val="2"/>
    </font>
    <font>
      <b/>
      <sz val="12"/>
      <color theme="1"/>
      <name val="Times New Roman"/>
      <family val="1"/>
    </font>
    <font>
      <b/>
      <sz val="7"/>
      <color theme="1"/>
      <name val="Times New Roman"/>
      <family val="1"/>
    </font>
    <font>
      <b/>
      <u/>
      <sz val="12"/>
      <color theme="1"/>
      <name val="Times New Roman"/>
      <family val="1"/>
    </font>
    <font>
      <u/>
      <sz val="12"/>
      <color theme="1"/>
      <name val="Times New Roman"/>
      <family val="1"/>
    </font>
    <font>
      <sz val="12"/>
      <color theme="1"/>
      <name val="Times New Roman"/>
      <family val="1"/>
    </font>
    <font>
      <b/>
      <sz val="8"/>
      <color theme="1"/>
      <name val="Times New Roman"/>
      <family val="1"/>
    </font>
    <font>
      <b/>
      <sz val="9"/>
      <color theme="1"/>
      <name val="Times New Roman"/>
      <family val="1"/>
    </font>
    <font>
      <sz val="8"/>
      <color theme="1"/>
      <name val="Times New Roman"/>
      <family val="1"/>
    </font>
    <font>
      <sz val="9"/>
      <color theme="1"/>
      <name val="Times New Roman"/>
      <family val="1"/>
    </font>
    <font>
      <sz val="10"/>
      <color theme="1"/>
      <name val="Times New Roman"/>
      <family val="1"/>
    </font>
    <font>
      <b/>
      <sz val="10"/>
      <color theme="1"/>
      <name val="Times New Roman"/>
      <family val="1"/>
    </font>
    <font>
      <b/>
      <sz val="14"/>
      <color theme="1"/>
      <name val="Arial"/>
      <family val="2"/>
    </font>
    <font>
      <sz val="18"/>
      <color theme="1"/>
      <name val="Calibri"/>
      <family val="2"/>
      <scheme val="minor"/>
    </font>
    <font>
      <b/>
      <sz val="12"/>
      <color theme="1"/>
      <name val="Arial"/>
      <family val="2"/>
    </font>
    <font>
      <sz val="12"/>
      <color theme="1"/>
      <name val="Arial"/>
      <family val="2"/>
    </font>
    <font>
      <b/>
      <sz val="12"/>
      <name val="Arial"/>
      <family val="2"/>
    </font>
    <font>
      <b/>
      <sz val="14"/>
      <color theme="0"/>
      <name val="Arial"/>
      <family val="2"/>
    </font>
    <font>
      <b/>
      <sz val="14"/>
      <name val="Arial"/>
      <family val="2"/>
    </font>
    <font>
      <b/>
      <sz val="11"/>
      <name val="Arial Narrow"/>
      <family val="2"/>
    </font>
    <font>
      <b/>
      <sz val="11"/>
      <color theme="0"/>
      <name val="Arial Narrow"/>
      <family val="2"/>
    </font>
    <font>
      <b/>
      <sz val="9"/>
      <name val="Arial"/>
      <family val="2"/>
    </font>
    <font>
      <sz val="12"/>
      <name val="Arial"/>
      <family val="2"/>
    </font>
    <font>
      <b/>
      <sz val="24"/>
      <color theme="3"/>
      <name val="Calibri"/>
      <family val="2"/>
      <scheme val="minor"/>
    </font>
    <font>
      <u/>
      <sz val="12"/>
      <name val="Arial"/>
      <family val="2"/>
    </font>
    <font>
      <sz val="12"/>
      <color rgb="FF000000"/>
      <name val="Calibri"/>
      <family val="2"/>
      <scheme val="minor"/>
    </font>
    <font>
      <sz val="11"/>
      <color rgb="FF000000"/>
      <name val="Calibri"/>
      <family val="2"/>
    </font>
    <font>
      <b/>
      <sz val="16"/>
      <color rgb="FF000000"/>
      <name val="Calibri"/>
      <family val="2"/>
    </font>
    <font>
      <b/>
      <sz val="12"/>
      <color rgb="FFFF0000"/>
      <name val="Arial"/>
      <family val="2"/>
    </font>
    <font>
      <b/>
      <sz val="12"/>
      <color theme="1"/>
      <name val="Calibri"/>
      <family val="2"/>
      <scheme val="minor"/>
    </font>
    <font>
      <b/>
      <sz val="12"/>
      <color rgb="FF00B0F0"/>
      <name val="Calibri"/>
      <family val="2"/>
      <scheme val="minor"/>
    </font>
    <font>
      <b/>
      <sz val="10"/>
      <color theme="1"/>
      <name val="Calibri"/>
      <family val="2"/>
      <scheme val="minor"/>
    </font>
    <font>
      <sz val="10"/>
      <color theme="1"/>
      <name val="Calibri"/>
      <family val="2"/>
      <scheme val="minor"/>
    </font>
    <font>
      <sz val="10"/>
      <name val="Calibri"/>
      <family val="2"/>
      <scheme val="minor"/>
    </font>
    <font>
      <i/>
      <sz val="11"/>
      <color rgb="FFFF0000"/>
      <name val="Calibri"/>
      <family val="2"/>
      <scheme val="minor"/>
    </font>
    <font>
      <b/>
      <sz val="11"/>
      <color rgb="FF000000"/>
      <name val="Calibri"/>
      <family val="2"/>
    </font>
    <font>
      <sz val="11"/>
      <color theme="1"/>
      <name val="Calibri"/>
      <family val="2"/>
    </font>
    <font>
      <sz val="12"/>
      <color theme="1"/>
      <name val="Calibri"/>
      <family val="2"/>
      <scheme val="minor"/>
    </font>
    <font>
      <b/>
      <sz val="14"/>
      <color rgb="FFFF0000"/>
      <name val="Arial"/>
      <family val="2"/>
    </font>
    <font>
      <b/>
      <sz val="16"/>
      <color rgb="FFFF0000"/>
      <name val="Arial"/>
      <family val="2"/>
    </font>
    <font>
      <b/>
      <sz val="11"/>
      <name val="Arial"/>
      <family val="2"/>
    </font>
    <font>
      <b/>
      <sz val="16"/>
      <name val="Arial"/>
      <family val="2"/>
    </font>
    <font>
      <sz val="24"/>
      <color rgb="FF242424"/>
      <name val="Segoe UI"/>
      <family val="2"/>
    </font>
    <font>
      <b/>
      <sz val="10"/>
      <name val="Arial"/>
      <family val="2"/>
    </font>
    <font>
      <sz val="14"/>
      <color theme="1"/>
      <name val="Calibri"/>
      <family val="2"/>
      <scheme val="minor"/>
    </font>
    <font>
      <sz val="12"/>
      <name val="Calibri"/>
      <family val="2"/>
      <scheme val="minor"/>
    </font>
    <font>
      <sz val="12"/>
      <name val="Arial"/>
      <family val="2"/>
      <charset val="1"/>
    </font>
    <font>
      <sz val="12"/>
      <color rgb="FFFF0000"/>
      <name val="Arial"/>
      <family val="2"/>
    </font>
  </fonts>
  <fills count="28">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DCE6F1"/>
        <bgColor indexed="64"/>
      </patternFill>
    </fill>
    <fill>
      <patternFill patternType="solid">
        <fgColor rgb="FFFCD5B4"/>
        <bgColor indexed="64"/>
      </patternFill>
    </fill>
    <fill>
      <patternFill patternType="solid">
        <fgColor rgb="FFD9D9D9"/>
        <bgColor indexed="64"/>
      </patternFill>
    </fill>
    <fill>
      <patternFill patternType="solid">
        <fgColor rgb="FFDAEEF3"/>
        <bgColor indexed="64"/>
      </patternFill>
    </fill>
    <fill>
      <patternFill patternType="solid">
        <fgColor rgb="FFFABF8F"/>
        <bgColor indexed="64"/>
      </patternFill>
    </fill>
    <fill>
      <patternFill patternType="solid">
        <fgColor rgb="FFFF0000"/>
        <bgColor indexed="64"/>
      </patternFill>
    </fill>
    <fill>
      <patternFill patternType="solid">
        <fgColor theme="3"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0.249977111117893"/>
        <bgColor indexed="64"/>
      </patternFill>
    </fill>
    <fill>
      <patternFill patternType="solid">
        <fgColor theme="3"/>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FFFF"/>
        <bgColor indexed="64"/>
      </patternFill>
    </fill>
    <fill>
      <patternFill patternType="solid">
        <fgColor rgb="FFD9E1F2"/>
        <bgColor indexed="64"/>
      </patternFill>
    </fill>
    <fill>
      <patternFill patternType="solid">
        <fgColor theme="7" tint="0.39997558519241921"/>
        <bgColor indexed="64"/>
      </patternFill>
    </fill>
    <fill>
      <patternFill patternType="solid">
        <fgColor theme="2" tint="-9.9978637043366805E-2"/>
        <bgColor indexed="64"/>
      </patternFill>
    </fill>
  </fills>
  <borders count="8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bottom style="thick">
        <color theme="0"/>
      </bottom>
      <diagonal/>
    </border>
    <border>
      <left/>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bottom/>
      <diagonal/>
    </border>
    <border>
      <left style="thick">
        <color theme="0"/>
      </left>
      <right/>
      <top style="thick">
        <color theme="0"/>
      </top>
      <bottom style="thick">
        <color theme="0"/>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style="medium">
        <color theme="0"/>
      </left>
      <right style="thick">
        <color theme="0"/>
      </right>
      <top/>
      <bottom/>
      <diagonal/>
    </border>
    <border>
      <left style="thick">
        <color theme="0"/>
      </left>
      <right style="thick">
        <color theme="0"/>
      </right>
      <top/>
      <bottom style="thick">
        <color theme="0"/>
      </bottom>
      <diagonal/>
    </border>
    <border>
      <left/>
      <right/>
      <top style="medium">
        <color indexed="64"/>
      </top>
      <bottom style="thick">
        <color theme="0"/>
      </bottom>
      <diagonal/>
    </border>
    <border>
      <left style="medium">
        <color theme="0"/>
      </left>
      <right style="medium">
        <color indexed="64"/>
      </right>
      <top style="medium">
        <color indexed="64"/>
      </top>
      <bottom/>
      <diagonal/>
    </border>
    <border>
      <left style="medium">
        <color indexed="64"/>
      </left>
      <right style="thick">
        <color theme="0"/>
      </right>
      <top style="medium">
        <color indexed="64"/>
      </top>
      <bottom/>
      <diagonal/>
    </border>
    <border>
      <left style="medium">
        <color theme="0"/>
      </left>
      <right style="thick">
        <color theme="0"/>
      </right>
      <top style="medium">
        <color indexed="64"/>
      </top>
      <bottom/>
      <diagonal/>
    </border>
    <border>
      <left style="thick">
        <color theme="0"/>
      </left>
      <right/>
      <top style="medium">
        <color indexed="64"/>
      </top>
      <bottom style="medium">
        <color theme="0"/>
      </bottom>
      <diagonal/>
    </border>
    <border>
      <left/>
      <right style="thick">
        <color theme="0"/>
      </right>
      <top style="medium">
        <color indexed="64"/>
      </top>
      <bottom style="medium">
        <color theme="0"/>
      </bottom>
      <diagonal/>
    </border>
    <border>
      <left/>
      <right/>
      <top style="medium">
        <color indexed="64"/>
      </top>
      <bottom style="medium">
        <color theme="0"/>
      </bottom>
      <diagonal/>
    </border>
    <border>
      <left style="medium">
        <color indexed="64"/>
      </left>
      <right style="thick">
        <color theme="0"/>
      </right>
      <top/>
      <bottom style="medium">
        <color indexed="64"/>
      </bottom>
      <diagonal/>
    </border>
    <border>
      <left style="medium">
        <color theme="0"/>
      </left>
      <right style="thick">
        <color theme="0"/>
      </right>
      <top/>
      <bottom style="medium">
        <color indexed="64"/>
      </bottom>
      <diagonal/>
    </border>
    <border>
      <left style="medium">
        <color indexed="64"/>
      </left>
      <right/>
      <top style="thick">
        <color theme="0"/>
      </top>
      <bottom/>
      <diagonal/>
    </border>
    <border>
      <left style="thick">
        <color theme="0"/>
      </left>
      <right style="medium">
        <color indexed="64"/>
      </right>
      <top style="thick">
        <color theme="0"/>
      </top>
      <bottom/>
      <diagonal/>
    </border>
    <border>
      <left style="thick">
        <color theme="0"/>
      </left>
      <right style="thick">
        <color theme="0"/>
      </right>
      <top style="thick">
        <color theme="0"/>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bottom style="medium">
        <color theme="0"/>
      </bottom>
      <diagonal/>
    </border>
    <border>
      <left/>
      <right style="medium">
        <color theme="0"/>
      </right>
      <top style="thick">
        <color theme="0"/>
      </top>
      <bottom/>
      <diagonal/>
    </border>
    <border>
      <left/>
      <right style="medium">
        <color theme="0"/>
      </right>
      <top/>
      <bottom/>
      <diagonal/>
    </border>
    <border>
      <left/>
      <right style="medium">
        <color theme="0"/>
      </right>
      <top/>
      <bottom style="thick">
        <color theme="0"/>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theme="0"/>
      </left>
      <right style="thick">
        <color theme="0"/>
      </right>
      <top style="thick">
        <color theme="0"/>
      </top>
      <bottom style="medium">
        <color theme="0"/>
      </bottom>
      <diagonal/>
    </border>
    <border>
      <left/>
      <right/>
      <top style="medium">
        <color theme="0"/>
      </top>
      <bottom/>
      <diagonal/>
    </border>
  </borders>
  <cellStyleXfs count="7">
    <xf numFmtId="0" fontId="0" fillId="0" borderId="0"/>
    <xf numFmtId="9" fontId="4" fillId="0" borderId="0" applyFont="0" applyFill="0" applyBorder="0" applyAlignment="0" applyProtection="0"/>
    <xf numFmtId="0" fontId="7" fillId="0" borderId="0"/>
    <xf numFmtId="0" fontId="4" fillId="0" borderId="0"/>
    <xf numFmtId="0" fontId="8" fillId="0" borderId="0"/>
    <xf numFmtId="41" fontId="4" fillId="0" borderId="0" applyFont="0" applyFill="0" applyBorder="0" applyAlignment="0" applyProtection="0"/>
    <xf numFmtId="0" fontId="7" fillId="0" borderId="0"/>
  </cellStyleXfs>
  <cellXfs count="481">
    <xf numFmtId="0" fontId="0" fillId="0" borderId="0" xfId="0"/>
    <xf numFmtId="9" fontId="0" fillId="0" borderId="0" xfId="0" applyNumberFormat="1"/>
    <xf numFmtId="0" fontId="6" fillId="0" borderId="0" xfId="0" applyFont="1" applyAlignment="1">
      <alignment vertical="center"/>
    </xf>
    <xf numFmtId="0" fontId="0" fillId="0" borderId="10" xfId="0" applyBorder="1" applyAlignment="1">
      <alignment vertical="top" wrapText="1"/>
    </xf>
    <xf numFmtId="0" fontId="2" fillId="0" borderId="0" xfId="0" applyFont="1"/>
    <xf numFmtId="0" fontId="9" fillId="0" borderId="0" xfId="0" applyFont="1" applyAlignment="1">
      <alignment horizontal="left" vertical="center" wrapText="1" indent="1"/>
    </xf>
    <xf numFmtId="0" fontId="9" fillId="0" borderId="0" xfId="0" applyFont="1"/>
    <xf numFmtId="0" fontId="9" fillId="0" borderId="0" xfId="0" applyFont="1" applyAlignment="1">
      <alignment horizontal="justify" vertical="center" wrapText="1"/>
    </xf>
    <xf numFmtId="0" fontId="10" fillId="0" borderId="0" xfId="0" applyFont="1" applyAlignment="1">
      <alignment horizontal="justify" vertical="center" readingOrder="1"/>
    </xf>
    <xf numFmtId="0" fontId="0" fillId="0" borderId="0" xfId="0" applyAlignment="1">
      <alignment horizontal="justify" vertical="center" readingOrder="1"/>
    </xf>
    <xf numFmtId="0" fontId="0" fillId="0" borderId="0" xfId="0" applyAlignment="1">
      <alignment wrapText="1"/>
    </xf>
    <xf numFmtId="0" fontId="5" fillId="0" borderId="0" xfId="0" applyFont="1" applyAlignment="1">
      <alignment wrapText="1"/>
    </xf>
    <xf numFmtId="0" fontId="5" fillId="0" borderId="0" xfId="0" applyFont="1" applyAlignment="1">
      <alignment vertical="center" wrapText="1"/>
    </xf>
    <xf numFmtId="0" fontId="0" fillId="0" borderId="10" xfId="0" applyBorder="1" applyAlignment="1">
      <alignment horizontal="center" vertical="center" wrapText="1"/>
    </xf>
    <xf numFmtId="0" fontId="0" fillId="0" borderId="19"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6" fillId="0" borderId="0" xfId="0" applyFont="1"/>
    <xf numFmtId="0" fontId="20" fillId="0" borderId="10" xfId="0" applyFont="1" applyBorder="1" applyAlignment="1">
      <alignment vertical="center" wrapText="1"/>
    </xf>
    <xf numFmtId="0" fontId="17" fillId="0" borderId="0" xfId="0" applyFont="1" applyAlignment="1">
      <alignment horizontal="justify" vertical="center"/>
    </xf>
    <xf numFmtId="0" fontId="6" fillId="0" borderId="6" xfId="0" applyFont="1" applyBorder="1" applyAlignment="1">
      <alignment horizontal="left"/>
    </xf>
    <xf numFmtId="0" fontId="6" fillId="0" borderId="0" xfId="0" applyFont="1" applyAlignment="1">
      <alignment horizontal="left"/>
    </xf>
    <xf numFmtId="0" fontId="6" fillId="0" borderId="7" xfId="0" applyFont="1" applyBorder="1" applyAlignment="1">
      <alignment horizontal="left"/>
    </xf>
    <xf numFmtId="0" fontId="6" fillId="6" borderId="24"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14" xfId="0" applyFont="1" applyBorder="1" applyAlignment="1">
      <alignment vertical="center" wrapText="1"/>
    </xf>
    <xf numFmtId="0" fontId="20" fillId="0" borderId="28" xfId="0" applyFont="1" applyBorder="1" applyAlignment="1">
      <alignment vertical="center" wrapText="1"/>
    </xf>
    <xf numFmtId="0" fontId="21" fillId="0" borderId="27" xfId="0" applyFont="1" applyBorder="1" applyAlignment="1">
      <alignment horizontal="center" vertical="center" wrapText="1"/>
    </xf>
    <xf numFmtId="0" fontId="21" fillId="0" borderId="14" xfId="0" applyFont="1" applyBorder="1" applyAlignment="1">
      <alignment horizontal="justify" vertical="center" wrapText="1"/>
    </xf>
    <xf numFmtId="0" fontId="21" fillId="0" borderId="28" xfId="0" applyFont="1" applyBorder="1" applyAlignment="1">
      <alignment horizontal="justify" vertical="center" wrapText="1"/>
    </xf>
    <xf numFmtId="0" fontId="20" fillId="0" borderId="17" xfId="0" applyFont="1" applyBorder="1" applyAlignment="1">
      <alignment horizontal="center" vertical="center" wrapText="1"/>
    </xf>
    <xf numFmtId="0" fontId="20" fillId="0" borderId="18" xfId="0" applyFont="1" applyBorder="1" applyAlignment="1">
      <alignment vertical="center" wrapText="1"/>
    </xf>
    <xf numFmtId="0" fontId="21" fillId="0" borderId="17" xfId="0" applyFont="1" applyBorder="1" applyAlignment="1">
      <alignment horizontal="center" vertical="center" wrapText="1"/>
    </xf>
    <xf numFmtId="0" fontId="21" fillId="0" borderId="10" xfId="0" applyFont="1" applyBorder="1" applyAlignment="1">
      <alignment horizontal="justify" vertical="center" wrapText="1"/>
    </xf>
    <xf numFmtId="0" fontId="21" fillId="0" borderId="18" xfId="0" applyFont="1" applyBorder="1" applyAlignment="1">
      <alignment horizontal="justify" vertical="center" wrapText="1"/>
    </xf>
    <xf numFmtId="0" fontId="20" fillId="0" borderId="19" xfId="0" applyFont="1" applyBorder="1" applyAlignment="1">
      <alignment horizontal="center" vertical="center" wrapText="1"/>
    </xf>
    <xf numFmtId="0" fontId="20" fillId="0" borderId="23" xfId="0" applyFont="1" applyBorder="1" applyAlignment="1">
      <alignment vertical="center" wrapText="1"/>
    </xf>
    <xf numFmtId="0" fontId="20" fillId="0" borderId="20" xfId="0" applyFont="1" applyBorder="1" applyAlignment="1">
      <alignment vertical="center" wrapText="1"/>
    </xf>
    <xf numFmtId="0" fontId="21" fillId="0" borderId="19" xfId="0" applyFont="1" applyBorder="1" applyAlignment="1">
      <alignment horizontal="center" vertical="center" wrapText="1"/>
    </xf>
    <xf numFmtId="0" fontId="21" fillId="0" borderId="23" xfId="0" applyFont="1" applyBorder="1" applyAlignment="1">
      <alignment horizontal="justify" vertical="center" wrapText="1"/>
    </xf>
    <xf numFmtId="0" fontId="21" fillId="0" borderId="20" xfId="0" applyFont="1" applyBorder="1" applyAlignment="1">
      <alignment horizontal="justify" vertical="center" wrapText="1"/>
    </xf>
    <xf numFmtId="0" fontId="19" fillId="7" borderId="15"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16" xfId="0" applyFont="1" applyFill="1" applyBorder="1" applyAlignment="1">
      <alignment horizontal="center" vertical="center" wrapText="1"/>
    </xf>
    <xf numFmtId="0" fontId="22" fillId="0" borderId="10" xfId="0" applyFont="1" applyBorder="1" applyAlignment="1">
      <alignment vertical="center" wrapText="1"/>
    </xf>
    <xf numFmtId="0" fontId="23" fillId="9" borderId="10" xfId="0" applyFont="1" applyFill="1" applyBorder="1" applyAlignment="1">
      <alignment horizontal="center" vertical="center" wrapText="1"/>
    </xf>
    <xf numFmtId="0" fontId="23" fillId="9" borderId="10" xfId="0" applyFont="1" applyFill="1" applyBorder="1" applyAlignment="1">
      <alignment horizontal="center" vertical="center"/>
    </xf>
    <xf numFmtId="0" fontId="23" fillId="9" borderId="18" xfId="0" applyFont="1" applyFill="1" applyBorder="1" applyAlignment="1">
      <alignment horizontal="center" vertical="center"/>
    </xf>
    <xf numFmtId="0" fontId="21" fillId="10" borderId="10" xfId="0" applyFont="1" applyFill="1" applyBorder="1" applyAlignment="1">
      <alignment horizontal="center" vertical="center"/>
    </xf>
    <xf numFmtId="0" fontId="21" fillId="10" borderId="18" xfId="0" applyFont="1" applyFill="1" applyBorder="1" applyAlignment="1">
      <alignment horizontal="center" vertical="center"/>
    </xf>
    <xf numFmtId="0" fontId="21" fillId="9" borderId="10" xfId="0" applyFont="1" applyFill="1" applyBorder="1" applyAlignment="1">
      <alignment vertical="center"/>
    </xf>
    <xf numFmtId="0" fontId="21" fillId="9" borderId="18" xfId="0" applyFont="1" applyFill="1" applyBorder="1" applyAlignment="1">
      <alignment vertical="center"/>
    </xf>
    <xf numFmtId="0" fontId="21" fillId="10" borderId="17"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12" borderId="10" xfId="0" applyFont="1" applyFill="1" applyBorder="1" applyAlignment="1">
      <alignment horizontal="center" vertical="center" wrapText="1"/>
    </xf>
    <xf numFmtId="0" fontId="21" fillId="12" borderId="18"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10" borderId="19" xfId="0" applyFont="1" applyFill="1" applyBorder="1" applyAlignment="1">
      <alignment horizontal="center" vertical="center" wrapText="1"/>
    </xf>
    <xf numFmtId="0" fontId="19" fillId="9" borderId="23"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1" fillId="0" borderId="0" xfId="0" applyFont="1"/>
    <xf numFmtId="0" fontId="25" fillId="0" borderId="0" xfId="0" applyFont="1"/>
    <xf numFmtId="0" fontId="27" fillId="0" borderId="0" xfId="0" applyFont="1"/>
    <xf numFmtId="0" fontId="26" fillId="0" borderId="0" xfId="0" applyFont="1" applyAlignment="1">
      <alignment vertical="center"/>
    </xf>
    <xf numFmtId="0" fontId="3" fillId="3" borderId="10" xfId="0" applyFont="1" applyFill="1" applyBorder="1" applyAlignment="1">
      <alignment horizontal="center" vertical="center"/>
    </xf>
    <xf numFmtId="0" fontId="0" fillId="0" borderId="14" xfId="0" applyBorder="1" applyAlignment="1">
      <alignment horizontal="center" vertical="center" wrapText="1"/>
    </xf>
    <xf numFmtId="0" fontId="0" fillId="4" borderId="0" xfId="0" applyFill="1" applyAlignment="1">
      <alignment vertical="center"/>
    </xf>
    <xf numFmtId="0" fontId="0" fillId="0" borderId="0" xfId="0" applyAlignment="1">
      <alignment vertical="top" wrapText="1"/>
    </xf>
    <xf numFmtId="0" fontId="30" fillId="0" borderId="0" xfId="0" applyFont="1" applyAlignment="1">
      <alignment vertical="center"/>
    </xf>
    <xf numFmtId="0" fontId="31" fillId="14" borderId="39" xfId="0" applyFont="1" applyFill="1" applyBorder="1" applyAlignment="1">
      <alignment horizontal="center" vertical="center" wrapText="1"/>
    </xf>
    <xf numFmtId="0" fontId="31" fillId="14" borderId="39" xfId="0" applyFont="1" applyFill="1" applyBorder="1" applyAlignment="1">
      <alignment horizontal="center" vertical="center"/>
    </xf>
    <xf numFmtId="0" fontId="31" fillId="15" borderId="45" xfId="0" applyFont="1" applyFill="1" applyBorder="1" applyAlignment="1">
      <alignment horizontal="center" vertical="center" wrapText="1"/>
    </xf>
    <xf numFmtId="0" fontId="31" fillId="14" borderId="49" xfId="0" applyFont="1" applyFill="1" applyBorder="1" applyAlignment="1">
      <alignment horizontal="center" vertical="center" wrapText="1"/>
    </xf>
    <xf numFmtId="0" fontId="31" fillId="14" borderId="0" xfId="0" applyFont="1" applyFill="1" applyAlignment="1">
      <alignment horizontal="center" vertical="center" wrapText="1"/>
    </xf>
    <xf numFmtId="0" fontId="31" fillId="14" borderId="41" xfId="0" applyFont="1" applyFill="1" applyBorder="1" applyAlignment="1">
      <alignment horizontal="center" vertical="center" wrapText="1"/>
    </xf>
    <xf numFmtId="0" fontId="31" fillId="14" borderId="35" xfId="0" applyFont="1" applyFill="1" applyBorder="1" applyAlignment="1">
      <alignment horizontal="center" vertical="center" wrapText="1"/>
    </xf>
    <xf numFmtId="0" fontId="33" fillId="16" borderId="36" xfId="0" applyFont="1" applyFill="1" applyBorder="1" applyAlignment="1">
      <alignment horizontal="center" vertical="center" wrapText="1"/>
    </xf>
    <xf numFmtId="0" fontId="28" fillId="16" borderId="36" xfId="0" applyFont="1" applyFill="1" applyBorder="1" applyAlignment="1">
      <alignment horizontal="center" vertical="center" wrapText="1"/>
    </xf>
    <xf numFmtId="0" fontId="0" fillId="4" borderId="0" xfId="0" applyFill="1"/>
    <xf numFmtId="0" fontId="29" fillId="17" borderId="52" xfId="0" applyFont="1" applyFill="1" applyBorder="1" applyAlignment="1">
      <alignment horizontal="left" vertical="center" wrapText="1"/>
    </xf>
    <xf numFmtId="0" fontId="34" fillId="16" borderId="35" xfId="0" applyFont="1" applyFill="1" applyBorder="1" applyAlignment="1">
      <alignment horizontal="justify" vertical="center" wrapText="1"/>
    </xf>
    <xf numFmtId="0" fontId="34" fillId="16" borderId="62" xfId="0" applyFont="1" applyFill="1" applyBorder="1" applyAlignment="1">
      <alignment horizontal="justify" vertical="center" wrapText="1"/>
    </xf>
    <xf numFmtId="3" fontId="28" fillId="16" borderId="62" xfId="0" applyNumberFormat="1" applyFont="1" applyFill="1" applyBorder="1" applyAlignment="1">
      <alignment horizontal="center" vertical="center" wrapText="1"/>
    </xf>
    <xf numFmtId="0" fontId="28" fillId="16" borderId="62" xfId="0" applyFont="1" applyFill="1" applyBorder="1" applyAlignment="1">
      <alignment horizontal="center" vertical="center" wrapText="1"/>
    </xf>
    <xf numFmtId="3" fontId="28" fillId="16" borderId="62" xfId="5" applyNumberFormat="1" applyFont="1" applyFill="1" applyBorder="1" applyAlignment="1">
      <alignment horizontal="center" vertical="center" wrapText="1"/>
    </xf>
    <xf numFmtId="0" fontId="28" fillId="16" borderId="35" xfId="0" applyFont="1" applyFill="1" applyBorder="1" applyAlignment="1">
      <alignment horizontal="justify" vertical="center" wrapText="1"/>
    </xf>
    <xf numFmtId="0" fontId="34" fillId="16" borderId="62" xfId="0" applyFont="1" applyFill="1" applyBorder="1" applyAlignment="1">
      <alignment horizontal="center" vertical="center" wrapText="1"/>
    </xf>
    <xf numFmtId="0" fontId="0" fillId="0" borderId="0" xfId="0" applyAlignment="1">
      <alignment horizontal="justify"/>
    </xf>
    <xf numFmtId="41" fontId="34" fillId="16" borderId="62" xfId="5" applyFont="1" applyFill="1" applyBorder="1" applyAlignment="1">
      <alignment vertical="center" wrapText="1"/>
    </xf>
    <xf numFmtId="3" fontId="34" fillId="16" borderId="62" xfId="0" applyNumberFormat="1" applyFont="1" applyFill="1" applyBorder="1" applyAlignment="1">
      <alignment horizontal="center" vertical="center" wrapText="1"/>
    </xf>
    <xf numFmtId="0" fontId="28" fillId="20" borderId="36" xfId="0" applyFont="1" applyFill="1" applyBorder="1" applyAlignment="1">
      <alignment horizontal="center" vertical="center" wrapText="1"/>
    </xf>
    <xf numFmtId="0" fontId="28" fillId="16" borderId="36" xfId="0" applyFont="1" applyFill="1" applyBorder="1" applyAlignment="1">
      <alignment horizontal="justify" vertical="center" wrapText="1"/>
    </xf>
    <xf numFmtId="164" fontId="30" fillId="20" borderId="40" xfId="0" applyNumberFormat="1" applyFont="1" applyFill="1" applyBorder="1" applyAlignment="1">
      <alignment vertical="center" wrapText="1"/>
    </xf>
    <xf numFmtId="164" fontId="30" fillId="20" borderId="34" xfId="0" applyNumberFormat="1" applyFont="1" applyFill="1" applyBorder="1" applyAlignment="1">
      <alignment vertical="center" wrapText="1"/>
    </xf>
    <xf numFmtId="0" fontId="34" fillId="16" borderId="36" xfId="0" applyFont="1" applyFill="1" applyBorder="1" applyAlignment="1">
      <alignment horizontal="justify" vertical="center" wrapText="1"/>
    </xf>
    <xf numFmtId="0" fontId="34" fillId="16" borderId="35" xfId="0" applyFont="1" applyFill="1" applyBorder="1" applyAlignment="1">
      <alignment horizontal="center" vertical="center" wrapText="1"/>
    </xf>
    <xf numFmtId="9" fontId="34" fillId="16" borderId="35" xfId="1" applyFont="1" applyFill="1" applyBorder="1" applyAlignment="1">
      <alignment horizontal="center" vertical="center" wrapText="1"/>
    </xf>
    <xf numFmtId="3" fontId="28" fillId="16" borderId="36" xfId="0" applyNumberFormat="1" applyFont="1" applyFill="1" applyBorder="1" applyAlignment="1">
      <alignment horizontal="center" vertical="center" wrapText="1"/>
    </xf>
    <xf numFmtId="0" fontId="33" fillId="22" borderId="36" xfId="0" applyFont="1" applyFill="1" applyBorder="1" applyAlignment="1">
      <alignment horizontal="center" vertical="center" wrapText="1"/>
    </xf>
    <xf numFmtId="0" fontId="33" fillId="22" borderId="36" xfId="0" applyFont="1" applyFill="1" applyBorder="1" applyAlignment="1">
      <alignment horizontal="justify" vertical="center" wrapText="1"/>
    </xf>
    <xf numFmtId="0" fontId="0" fillId="4" borderId="10" xfId="0" applyFill="1" applyBorder="1" applyAlignment="1">
      <alignment horizontal="justify" vertical="top" wrapText="1"/>
    </xf>
    <xf numFmtId="0" fontId="0" fillId="0" borderId="10" xfId="0" applyBorder="1" applyAlignment="1">
      <alignment horizontal="justify" vertical="center" wrapText="1"/>
    </xf>
    <xf numFmtId="0" fontId="0" fillId="0" borderId="10" xfId="0" applyBorder="1" applyAlignment="1">
      <alignment horizontal="justify" vertical="top" wrapText="1"/>
    </xf>
    <xf numFmtId="3" fontId="11" fillId="0" borderId="10" xfId="0" applyNumberFormat="1" applyFont="1" applyBorder="1" applyAlignment="1">
      <alignment horizontal="justify" vertical="top" wrapText="1"/>
    </xf>
    <xf numFmtId="0" fontId="38" fillId="24" borderId="0" xfId="0" applyFont="1" applyFill="1" applyAlignment="1">
      <alignment vertical="center" wrapText="1"/>
    </xf>
    <xf numFmtId="0" fontId="38" fillId="24" borderId="0" xfId="0" applyFont="1" applyFill="1" applyAlignment="1">
      <alignment vertical="center"/>
    </xf>
    <xf numFmtId="0" fontId="39" fillId="25" borderId="10" xfId="0" applyFont="1" applyFill="1" applyBorder="1" applyAlignment="1">
      <alignment horizontal="center" vertical="center"/>
    </xf>
    <xf numFmtId="0" fontId="38" fillId="24" borderId="10" xfId="0" applyFont="1" applyFill="1" applyBorder="1" applyAlignment="1">
      <alignment vertical="center" wrapText="1"/>
    </xf>
    <xf numFmtId="0" fontId="38" fillId="24" borderId="10" xfId="0" applyFont="1" applyFill="1" applyBorder="1" applyAlignment="1">
      <alignment horizontal="justify" vertical="center" wrapText="1"/>
    </xf>
    <xf numFmtId="9" fontId="38" fillId="24" borderId="10" xfId="0" applyNumberFormat="1" applyFont="1" applyFill="1" applyBorder="1" applyAlignment="1">
      <alignment horizontal="justify" vertical="center" wrapText="1"/>
    </xf>
    <xf numFmtId="0" fontId="38" fillId="0" borderId="10" xfId="0" applyFont="1" applyBorder="1" applyAlignment="1">
      <alignment horizontal="justify" vertical="center" wrapText="1"/>
    </xf>
    <xf numFmtId="0" fontId="38" fillId="24" borderId="10" xfId="0" applyFont="1" applyFill="1" applyBorder="1" applyAlignment="1">
      <alignment horizontal="justify" vertical="top" wrapText="1"/>
    </xf>
    <xf numFmtId="49" fontId="34" fillId="16" borderId="62" xfId="0" applyNumberFormat="1" applyFont="1" applyFill="1" applyBorder="1" applyAlignment="1">
      <alignment horizontal="center" vertical="center" wrapText="1"/>
    </xf>
    <xf numFmtId="0" fontId="0" fillId="0" borderId="18" xfId="0" applyBorder="1" applyAlignment="1">
      <alignment horizontal="justify" vertical="center" wrapText="1"/>
    </xf>
    <xf numFmtId="0" fontId="6" fillId="0" borderId="17" xfId="0" applyFont="1" applyBorder="1" applyAlignment="1">
      <alignment vertical="center" wrapText="1"/>
    </xf>
    <xf numFmtId="0" fontId="0" fillId="0" borderId="18" xfId="0" applyBorder="1" applyAlignment="1">
      <alignment horizontal="left" vertical="center" wrapText="1"/>
    </xf>
    <xf numFmtId="0" fontId="28" fillId="16" borderId="36" xfId="0" applyFont="1" applyFill="1" applyBorder="1" applyAlignment="1">
      <alignment horizontal="justify" vertical="top" wrapText="1"/>
    </xf>
    <xf numFmtId="0" fontId="33" fillId="0" borderId="0" xfId="0" applyFont="1" applyAlignment="1">
      <alignment horizontal="center" vertical="center" wrapText="1"/>
    </xf>
    <xf numFmtId="0" fontId="28" fillId="0" borderId="0" xfId="0" applyFont="1" applyAlignment="1">
      <alignment horizontal="justify" vertical="top" wrapText="1"/>
    </xf>
    <xf numFmtId="0" fontId="28" fillId="0" borderId="0" xfId="0" applyFont="1" applyAlignment="1">
      <alignment horizontal="center" vertical="center" wrapText="1"/>
    </xf>
    <xf numFmtId="0" fontId="34" fillId="0" borderId="0" xfId="0" applyFont="1" applyAlignment="1">
      <alignment horizontal="justify" vertical="center" wrapText="1"/>
    </xf>
    <xf numFmtId="0" fontId="34" fillId="0" borderId="0" xfId="0" applyFont="1" applyAlignment="1">
      <alignment horizontal="left" vertical="center" wrapText="1"/>
    </xf>
    <xf numFmtId="0" fontId="34" fillId="0" borderId="0" xfId="0" applyFont="1" applyAlignment="1">
      <alignment horizontal="center" vertical="center" wrapText="1"/>
    </xf>
    <xf numFmtId="9" fontId="34" fillId="0" borderId="0" xfId="0" applyNumberFormat="1" applyFont="1" applyAlignment="1">
      <alignment horizontal="center" vertical="center" wrapText="1"/>
    </xf>
    <xf numFmtId="164" fontId="40" fillId="0" borderId="0" xfId="0" applyNumberFormat="1" applyFont="1" applyAlignment="1">
      <alignment horizontal="right" vertical="center" wrapText="1"/>
    </xf>
    <xf numFmtId="0" fontId="33" fillId="23" borderId="36" xfId="0" applyFont="1" applyFill="1" applyBorder="1" applyAlignment="1">
      <alignment horizontal="center" vertical="center" wrapText="1"/>
    </xf>
    <xf numFmtId="0" fontId="34" fillId="16" borderId="36" xfId="0" applyFont="1" applyFill="1" applyBorder="1" applyAlignment="1">
      <alignment horizontal="center" vertical="center" wrapText="1"/>
    </xf>
    <xf numFmtId="1" fontId="38" fillId="24" borderId="10" xfId="0" applyNumberFormat="1" applyFont="1" applyFill="1" applyBorder="1" applyAlignment="1">
      <alignment horizontal="justify" vertical="center" wrapText="1"/>
    </xf>
    <xf numFmtId="9" fontId="38" fillId="0" borderId="10" xfId="0" applyNumberFormat="1" applyFont="1" applyBorder="1" applyAlignment="1">
      <alignment horizontal="justify" vertical="center" wrapText="1"/>
    </xf>
    <xf numFmtId="49" fontId="11" fillId="4" borderId="10" xfId="0" applyNumberFormat="1" applyFont="1" applyFill="1" applyBorder="1" applyAlignment="1">
      <alignment horizontal="justify" vertical="top" wrapText="1"/>
    </xf>
    <xf numFmtId="0" fontId="0" fillId="0" borderId="28" xfId="0" applyBorder="1" applyAlignment="1">
      <alignment horizontal="justify" vertical="center" wrapText="1"/>
    </xf>
    <xf numFmtId="0" fontId="0" fillId="0" borderId="18" xfId="0" applyBorder="1" applyAlignment="1">
      <alignment horizontal="justify" vertical="top" wrapText="1"/>
    </xf>
    <xf numFmtId="0" fontId="0" fillId="0" borderId="0" xfId="0" applyAlignment="1">
      <alignment vertical="top"/>
    </xf>
    <xf numFmtId="0" fontId="0" fillId="0" borderId="23" xfId="0" applyBorder="1" applyAlignment="1">
      <alignment horizontal="center" vertical="top" wrapText="1"/>
    </xf>
    <xf numFmtId="0" fontId="19" fillId="0" borderId="25" xfId="0" applyFont="1" applyBorder="1" applyAlignment="1">
      <alignment horizontal="center" vertical="top" wrapText="1"/>
    </xf>
    <xf numFmtId="0" fontId="21" fillId="0" borderId="14" xfId="0" applyFont="1" applyBorder="1" applyAlignment="1">
      <alignment horizontal="justify" vertical="top" wrapText="1"/>
    </xf>
    <xf numFmtId="0" fontId="21" fillId="0" borderId="10" xfId="0" applyFont="1" applyBorder="1" applyAlignment="1">
      <alignment horizontal="justify" vertical="top" wrapText="1"/>
    </xf>
    <xf numFmtId="0" fontId="21" fillId="0" borderId="23" xfId="0" applyFont="1" applyBorder="1" applyAlignment="1">
      <alignment horizontal="justify" vertical="top" wrapText="1"/>
    </xf>
    <xf numFmtId="0" fontId="19" fillId="7" borderId="31" xfId="0" applyFont="1" applyFill="1" applyBorder="1" applyAlignment="1">
      <alignment horizontal="center" vertical="top" wrapText="1"/>
    </xf>
    <xf numFmtId="0" fontId="23" fillId="9" borderId="10" xfId="0" applyFont="1" applyFill="1" applyBorder="1" applyAlignment="1">
      <alignment horizontal="center" vertical="top"/>
    </xf>
    <xf numFmtId="0" fontId="21" fillId="10" borderId="10" xfId="0" applyFont="1" applyFill="1" applyBorder="1" applyAlignment="1">
      <alignment horizontal="center" vertical="top"/>
    </xf>
    <xf numFmtId="0" fontId="21" fillId="9" borderId="10" xfId="0" applyFont="1" applyFill="1" applyBorder="1" applyAlignment="1">
      <alignment vertical="top"/>
    </xf>
    <xf numFmtId="0" fontId="21" fillId="12" borderId="10" xfId="0" applyFont="1" applyFill="1" applyBorder="1" applyAlignment="1">
      <alignment horizontal="center" vertical="top" wrapText="1"/>
    </xf>
    <xf numFmtId="0" fontId="21" fillId="5" borderId="10" xfId="0" applyFont="1" applyFill="1" applyBorder="1" applyAlignment="1">
      <alignment horizontal="center" vertical="top" wrapText="1"/>
    </xf>
    <xf numFmtId="0" fontId="21" fillId="2" borderId="23" xfId="0" applyFont="1" applyFill="1" applyBorder="1" applyAlignment="1">
      <alignment horizontal="center" vertical="top" wrapText="1"/>
    </xf>
    <xf numFmtId="0" fontId="0" fillId="0" borderId="0" xfId="0" applyAlignment="1">
      <alignment horizontal="justify" vertical="center"/>
    </xf>
    <xf numFmtId="0" fontId="0" fillId="0" borderId="23" xfId="0" applyBorder="1" applyAlignment="1">
      <alignment horizontal="justify" vertical="center" wrapText="1"/>
    </xf>
    <xf numFmtId="0" fontId="18" fillId="0" borderId="29" xfId="0" applyFont="1" applyBorder="1" applyAlignment="1">
      <alignment horizontal="justify" vertical="center" wrapText="1"/>
    </xf>
    <xf numFmtId="0" fontId="20" fillId="0" borderId="14"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23" xfId="0" applyFont="1" applyBorder="1" applyAlignment="1">
      <alignment horizontal="justify" vertical="center" wrapText="1"/>
    </xf>
    <xf numFmtId="0" fontId="19" fillId="7" borderId="31" xfId="0" applyFont="1" applyFill="1" applyBorder="1" applyAlignment="1">
      <alignment horizontal="justify" vertical="center" wrapText="1"/>
    </xf>
    <xf numFmtId="0" fontId="22" fillId="0" borderId="10" xfId="0" applyFont="1" applyBorder="1" applyAlignment="1">
      <alignment horizontal="justify" vertical="center" wrapText="1"/>
    </xf>
    <xf numFmtId="0" fontId="19" fillId="9" borderId="10" xfId="0" applyFont="1" applyFill="1" applyBorder="1" applyAlignment="1">
      <alignment horizontal="justify" vertical="center" wrapText="1"/>
    </xf>
    <xf numFmtId="0" fontId="19" fillId="9" borderId="23" xfId="0" applyFont="1" applyFill="1" applyBorder="1" applyAlignment="1">
      <alignment horizontal="justify" vertical="center" wrapText="1"/>
    </xf>
    <xf numFmtId="0" fontId="41" fillId="0" borderId="65" xfId="0" applyFont="1" applyBorder="1" applyAlignment="1">
      <alignment horizontal="center"/>
    </xf>
    <xf numFmtId="0" fontId="43" fillId="6" borderId="24" xfId="0" applyFont="1" applyFill="1" applyBorder="1" applyAlignment="1">
      <alignment horizontal="center" vertical="center" wrapText="1"/>
    </xf>
    <xf numFmtId="0" fontId="43" fillId="6" borderId="25" xfId="0" applyFont="1" applyFill="1" applyBorder="1" applyAlignment="1">
      <alignment horizontal="center" vertical="center" wrapText="1"/>
    </xf>
    <xf numFmtId="0" fontId="43" fillId="6" borderId="26" xfId="0" applyFont="1" applyFill="1" applyBorder="1" applyAlignment="1">
      <alignment horizontal="center" vertical="center" wrapText="1"/>
    </xf>
    <xf numFmtId="0" fontId="44" fillId="0" borderId="27" xfId="0" applyFont="1" applyBorder="1" applyAlignment="1">
      <alignment horizontal="justify" vertical="center" wrapText="1"/>
    </xf>
    <xf numFmtId="0" fontId="44" fillId="0" borderId="14" xfId="0" applyFont="1" applyBorder="1" applyAlignment="1">
      <alignment horizontal="justify" vertical="center" wrapText="1"/>
    </xf>
    <xf numFmtId="0" fontId="44" fillId="0" borderId="14" xfId="0" applyFont="1" applyBorder="1" applyAlignment="1">
      <alignment horizontal="center" vertical="center" wrapText="1"/>
    </xf>
    <xf numFmtId="0" fontId="44" fillId="0" borderId="28" xfId="0" applyFont="1" applyBorder="1" applyAlignment="1">
      <alignment horizontal="justify" vertical="center" wrapText="1"/>
    </xf>
    <xf numFmtId="0" fontId="44" fillId="0" borderId="17" xfId="0" applyFont="1" applyBorder="1" applyAlignment="1">
      <alignment horizontal="justify" vertical="center" wrapText="1"/>
    </xf>
    <xf numFmtId="0" fontId="44" fillId="0" borderId="10" xfId="0" applyFont="1" applyBorder="1" applyAlignment="1">
      <alignment horizontal="justify" vertical="center" wrapText="1"/>
    </xf>
    <xf numFmtId="0" fontId="44" fillId="0" borderId="10" xfId="0" applyFont="1" applyBorder="1" applyAlignment="1">
      <alignment horizontal="center" vertical="center" wrapText="1"/>
    </xf>
    <xf numFmtId="0" fontId="44" fillId="0" borderId="10" xfId="3" applyFont="1" applyBorder="1" applyAlignment="1">
      <alignment horizontal="justify" vertical="center" wrapText="1"/>
    </xf>
    <xf numFmtId="0" fontId="44" fillId="0" borderId="18" xfId="0" applyFont="1" applyBorder="1" applyAlignment="1">
      <alignment horizontal="justify" vertical="center" wrapText="1"/>
    </xf>
    <xf numFmtId="0" fontId="44" fillId="0" borderId="22" xfId="3" applyFont="1" applyBorder="1" applyAlignment="1">
      <alignment horizontal="justify" vertical="center" wrapText="1"/>
    </xf>
    <xf numFmtId="0" fontId="44" fillId="0" borderId="19" xfId="0" applyFont="1" applyBorder="1" applyAlignment="1">
      <alignment horizontal="justify" vertical="center" wrapText="1"/>
    </xf>
    <xf numFmtId="0" fontId="44" fillId="0" borderId="23" xfId="0" applyFont="1" applyBorder="1" applyAlignment="1">
      <alignment horizontal="justify" vertical="center" wrapText="1"/>
    </xf>
    <xf numFmtId="0" fontId="44" fillId="0" borderId="20" xfId="0" applyFont="1" applyBorder="1" applyAlignment="1">
      <alignment horizontal="justify" vertical="center" wrapText="1"/>
    </xf>
    <xf numFmtId="0" fontId="44" fillId="0" borderId="31" xfId="4" applyFont="1" applyBorder="1" applyAlignment="1">
      <alignment horizontal="justify" vertical="top" wrapText="1"/>
    </xf>
    <xf numFmtId="0" fontId="44" fillId="0" borderId="22" xfId="3" applyFont="1" applyBorder="1" applyAlignment="1">
      <alignment horizontal="justify" vertical="top" wrapText="1"/>
    </xf>
    <xf numFmtId="0" fontId="45" fillId="0" borderId="10" xfId="0" applyFont="1" applyBorder="1" applyAlignment="1">
      <alignment horizontal="justify" vertical="top" wrapText="1"/>
    </xf>
    <xf numFmtId="0" fontId="44" fillId="0" borderId="10" xfId="0" applyFont="1" applyBorder="1" applyAlignment="1">
      <alignment horizontal="justify" vertical="top" wrapText="1"/>
    </xf>
    <xf numFmtId="0" fontId="44" fillId="0" borderId="17" xfId="0" applyFont="1" applyBorder="1" applyAlignment="1">
      <alignment horizontal="justify" vertical="top" wrapText="1"/>
    </xf>
    <xf numFmtId="0" fontId="44" fillId="0" borderId="27" xfId="0" applyFont="1" applyBorder="1" applyAlignment="1">
      <alignment horizontal="justify" vertical="top" wrapText="1"/>
    </xf>
    <xf numFmtId="0" fontId="44" fillId="0" borderId="14" xfId="0" applyFont="1" applyBorder="1" applyAlignment="1">
      <alignment horizontal="justify" vertical="top" wrapText="1"/>
    </xf>
    <xf numFmtId="0" fontId="44" fillId="0" borderId="12" xfId="4" applyFont="1" applyBorder="1" applyAlignment="1">
      <alignment horizontal="justify" vertical="top" wrapText="1"/>
    </xf>
    <xf numFmtId="0" fontId="44" fillId="0" borderId="22" xfId="0" applyFont="1" applyBorder="1" applyAlignment="1">
      <alignment horizontal="justify" vertical="top" wrapText="1"/>
    </xf>
    <xf numFmtId="0" fontId="41" fillId="0" borderId="65" xfId="0" applyFont="1" applyBorder="1" applyAlignment="1">
      <alignment horizontal="left" vertical="center"/>
    </xf>
    <xf numFmtId="0" fontId="11" fillId="0" borderId="0" xfId="0" applyFont="1"/>
    <xf numFmtId="164" fontId="0" fillId="0" borderId="0" xfId="0" applyNumberFormat="1"/>
    <xf numFmtId="164" fontId="28" fillId="16" borderId="36" xfId="0" applyNumberFormat="1" applyFont="1" applyFill="1" applyBorder="1" applyAlignment="1">
      <alignment horizontal="center" vertical="center" wrapText="1"/>
    </xf>
    <xf numFmtId="0" fontId="0" fillId="0" borderId="27" xfId="0" applyBorder="1" applyAlignment="1">
      <alignment horizontal="justify" vertical="center" wrapText="1"/>
    </xf>
    <xf numFmtId="0" fontId="0" fillId="0" borderId="14" xfId="0" applyBorder="1" applyAlignment="1">
      <alignment horizontal="justify" vertical="center" wrapText="1"/>
    </xf>
    <xf numFmtId="0" fontId="0" fillId="0" borderId="17" xfId="0" applyBorder="1" applyAlignment="1">
      <alignment horizontal="justify" vertical="center" wrapText="1"/>
    </xf>
    <xf numFmtId="0" fontId="4" fillId="0" borderId="10" xfId="3" applyBorder="1" applyAlignment="1">
      <alignment horizontal="justify" vertical="center" wrapText="1"/>
    </xf>
    <xf numFmtId="0" fontId="4" fillId="0" borderId="22" xfId="3" applyBorder="1" applyAlignment="1">
      <alignment horizontal="justify" vertical="center" wrapText="1"/>
    </xf>
    <xf numFmtId="0" fontId="44" fillId="0" borderId="22" xfId="0" applyFont="1" applyBorder="1" applyAlignment="1">
      <alignment horizontal="center" vertical="center" wrapText="1"/>
    </xf>
    <xf numFmtId="0" fontId="28" fillId="16" borderId="35" xfId="0" applyFont="1" applyFill="1" applyBorder="1" applyAlignment="1">
      <alignment horizontal="center" vertical="center" wrapText="1"/>
    </xf>
    <xf numFmtId="0" fontId="28" fillId="16" borderId="50" xfId="0" applyFont="1" applyFill="1" applyBorder="1" applyAlignment="1">
      <alignment horizontal="center" vertical="center" wrapText="1"/>
    </xf>
    <xf numFmtId="9" fontId="34" fillId="16" borderId="39" xfId="1" applyFont="1" applyFill="1" applyBorder="1" applyAlignment="1">
      <alignment horizontal="center" vertical="center" wrapText="1"/>
    </xf>
    <xf numFmtId="0" fontId="34" fillId="16" borderId="39" xfId="0" applyFont="1" applyFill="1" applyBorder="1" applyAlignment="1">
      <alignment horizontal="center" vertical="center" wrapText="1"/>
    </xf>
    <xf numFmtId="0" fontId="28" fillId="16" borderId="39" xfId="0" applyFont="1" applyFill="1" applyBorder="1" applyAlignment="1">
      <alignment horizontal="center" vertical="center" wrapText="1"/>
    </xf>
    <xf numFmtId="0" fontId="34" fillId="16" borderId="41" xfId="0" applyFont="1" applyFill="1" applyBorder="1" applyAlignment="1">
      <alignment horizontal="justify" vertical="center" wrapText="1"/>
    </xf>
    <xf numFmtId="0" fontId="34" fillId="16" borderId="39" xfId="0" applyFont="1" applyFill="1" applyBorder="1" applyAlignment="1">
      <alignment horizontal="left" vertical="center" wrapText="1"/>
    </xf>
    <xf numFmtId="2" fontId="34" fillId="16" borderId="36" xfId="0" applyNumberFormat="1" applyFont="1" applyFill="1" applyBorder="1" applyAlignment="1">
      <alignment horizontal="center" vertical="center" wrapText="1"/>
    </xf>
    <xf numFmtId="0" fontId="5" fillId="0" borderId="0" xfId="0" applyFont="1" applyAlignment="1">
      <alignment horizontal="justify" vertical="top" wrapText="1"/>
    </xf>
    <xf numFmtId="0" fontId="46" fillId="0" borderId="0" xfId="0" applyFont="1" applyAlignment="1">
      <alignment vertical="center" wrapText="1"/>
    </xf>
    <xf numFmtId="0" fontId="5" fillId="0" borderId="0" xfId="0" applyFont="1" applyAlignment="1">
      <alignment horizontal="justify" vertical="center" wrapText="1"/>
    </xf>
    <xf numFmtId="0" fontId="46" fillId="0" borderId="0" xfId="0" applyFont="1" applyAlignment="1">
      <alignment vertical="top" wrapText="1"/>
    </xf>
    <xf numFmtId="0" fontId="5" fillId="0" borderId="0" xfId="0" applyFont="1" applyAlignment="1">
      <alignment vertical="center"/>
    </xf>
    <xf numFmtId="0" fontId="5" fillId="0" borderId="0" xfId="0" applyFont="1" applyAlignment="1">
      <alignment vertical="top" wrapText="1"/>
    </xf>
    <xf numFmtId="0" fontId="33" fillId="23" borderId="41" xfId="0" applyFont="1" applyFill="1" applyBorder="1" applyAlignment="1">
      <alignment horizontal="center" vertical="center" wrapText="1"/>
    </xf>
    <xf numFmtId="2" fontId="30" fillId="23" borderId="41" xfId="0" applyNumberFormat="1" applyFont="1" applyFill="1" applyBorder="1" applyAlignment="1">
      <alignment horizontal="right" vertical="center" wrapText="1"/>
    </xf>
    <xf numFmtId="9" fontId="34" fillId="16" borderId="67" xfId="1" applyFont="1" applyFill="1" applyBorder="1" applyAlignment="1">
      <alignment horizontal="center" vertical="center" wrapText="1"/>
    </xf>
    <xf numFmtId="0" fontId="34" fillId="16" borderId="67" xfId="0" applyFont="1" applyFill="1" applyBorder="1" applyAlignment="1">
      <alignment horizontal="justify" vertical="center" wrapText="1"/>
    </xf>
    <xf numFmtId="0" fontId="11" fillId="0" borderId="18" xfId="0" applyFont="1" applyBorder="1" applyAlignment="1">
      <alignment horizontal="justify" vertical="top" wrapText="1"/>
    </xf>
    <xf numFmtId="0" fontId="11" fillId="0" borderId="18" xfId="0" applyFont="1" applyBorder="1" applyAlignment="1">
      <alignment vertical="center" wrapText="1"/>
    </xf>
    <xf numFmtId="0" fontId="6" fillId="0" borderId="73" xfId="0" applyFont="1" applyBorder="1" applyAlignment="1">
      <alignment vertical="center" wrapText="1"/>
    </xf>
    <xf numFmtId="0" fontId="11" fillId="0" borderId="18" xfId="0" applyFont="1" applyBorder="1" applyAlignment="1">
      <alignment vertical="top" wrapText="1"/>
    </xf>
    <xf numFmtId="0" fontId="11" fillId="0" borderId="66" xfId="0" applyFont="1" applyBorder="1" applyAlignment="1">
      <alignment horizontal="justify" vertical="top" wrapText="1"/>
    </xf>
    <xf numFmtId="0" fontId="11" fillId="0" borderId="65" xfId="0" applyFont="1" applyBorder="1" applyAlignment="1">
      <alignment horizontal="justify" vertical="center" wrapText="1"/>
    </xf>
    <xf numFmtId="0" fontId="11" fillId="0" borderId="18" xfId="0" applyFont="1" applyBorder="1" applyAlignment="1">
      <alignment horizontal="left" vertical="top" wrapText="1"/>
    </xf>
    <xf numFmtId="0" fontId="11" fillId="0" borderId="7" xfId="0" applyFont="1" applyBorder="1" applyAlignment="1">
      <alignment vertical="center" wrapText="1"/>
    </xf>
    <xf numFmtId="0" fontId="11" fillId="0" borderId="18" xfId="0" applyFont="1" applyBorder="1" applyAlignment="1">
      <alignment horizontal="justify" vertical="center" wrapText="1"/>
    </xf>
    <xf numFmtId="0" fontId="11" fillId="0" borderId="65" xfId="0" applyFont="1" applyBorder="1" applyAlignment="1">
      <alignment vertical="center" wrapText="1"/>
    </xf>
    <xf numFmtId="46" fontId="11" fillId="0" borderId="18" xfId="0" applyNumberFormat="1" applyFont="1" applyBorder="1" applyAlignment="1">
      <alignment horizontal="left" vertical="center" wrapText="1"/>
    </xf>
    <xf numFmtId="0" fontId="0" fillId="0" borderId="18" xfId="0" applyBorder="1" applyAlignment="1">
      <alignment horizontal="left" vertical="top" wrapText="1"/>
    </xf>
    <xf numFmtId="0" fontId="0" fillId="0" borderId="18" xfId="0" applyBorder="1" applyAlignment="1">
      <alignment vertical="top" wrapText="1"/>
    </xf>
    <xf numFmtId="0" fontId="0" fillId="4" borderId="18" xfId="0" applyFill="1" applyBorder="1" applyAlignment="1">
      <alignment horizontal="left" vertical="top" wrapText="1"/>
    </xf>
    <xf numFmtId="0" fontId="0" fillId="4" borderId="66" xfId="0" applyFill="1" applyBorder="1" applyAlignment="1">
      <alignment horizontal="left" vertical="top" wrapText="1"/>
    </xf>
    <xf numFmtId="0" fontId="0" fillId="0" borderId="28" xfId="0" applyBorder="1" applyAlignment="1">
      <alignment vertical="top" wrapText="1"/>
    </xf>
    <xf numFmtId="0" fontId="0" fillId="0" borderId="18" xfId="0" applyBorder="1" applyAlignment="1">
      <alignment vertical="top"/>
    </xf>
    <xf numFmtId="0" fontId="0" fillId="4" borderId="18" xfId="0" applyFill="1" applyBorder="1" applyAlignment="1">
      <alignment horizontal="justify" vertical="top" wrapText="1"/>
    </xf>
    <xf numFmtId="0" fontId="0" fillId="4" borderId="18" xfId="0" applyFill="1" applyBorder="1" applyAlignment="1">
      <alignment vertical="top" wrapText="1"/>
    </xf>
    <xf numFmtId="0" fontId="0" fillId="0" borderId="21" xfId="0" applyBorder="1" applyAlignment="1">
      <alignment vertical="top" wrapText="1"/>
    </xf>
    <xf numFmtId="0" fontId="0" fillId="4" borderId="18" xfId="0" applyFill="1" applyBorder="1" applyAlignment="1">
      <alignment vertical="center" wrapText="1"/>
    </xf>
    <xf numFmtId="0" fontId="0" fillId="0" borderId="20" xfId="0" applyBorder="1" applyAlignment="1">
      <alignment vertical="top" wrapText="1"/>
    </xf>
    <xf numFmtId="0" fontId="0" fillId="0" borderId="66" xfId="0" applyBorder="1" applyAlignment="1">
      <alignment vertical="top" wrapText="1"/>
    </xf>
    <xf numFmtId="49" fontId="0" fillId="0" borderId="18" xfId="0" applyNumberFormat="1" applyBorder="1" applyAlignment="1">
      <alignment horizontal="left" vertical="center" wrapText="1"/>
    </xf>
    <xf numFmtId="0" fontId="0" fillId="4" borderId="18" xfId="0" applyFill="1" applyBorder="1" applyAlignment="1">
      <alignment horizontal="left" vertical="center" wrapText="1"/>
    </xf>
    <xf numFmtId="0" fontId="0" fillId="0" borderId="0" xfId="0" applyAlignment="1">
      <alignment vertical="center"/>
    </xf>
    <xf numFmtId="0" fontId="0" fillId="0" borderId="18" xfId="0" applyBorder="1" applyAlignment="1">
      <alignment vertical="center" wrapText="1"/>
    </xf>
    <xf numFmtId="49" fontId="0" fillId="4" borderId="18" xfId="0" applyNumberFormat="1" applyFill="1" applyBorder="1" applyAlignment="1">
      <alignment horizontal="left" vertical="center" wrapText="1"/>
    </xf>
    <xf numFmtId="0" fontId="0" fillId="0" borderId="21" xfId="0" applyBorder="1" applyAlignment="1">
      <alignment horizontal="left" vertical="center" wrapText="1"/>
    </xf>
    <xf numFmtId="0" fontId="0" fillId="4" borderId="18" xfId="0" applyFill="1" applyBorder="1" applyAlignment="1">
      <alignment horizontal="justify" vertical="center" wrapText="1"/>
    </xf>
    <xf numFmtId="49" fontId="0" fillId="4" borderId="18" xfId="0" applyNumberFormat="1" applyFill="1" applyBorder="1" applyAlignment="1">
      <alignment horizontal="justify" vertical="center" wrapText="1"/>
    </xf>
    <xf numFmtId="1" fontId="0" fillId="0" borderId="21" xfId="0" applyNumberFormat="1" applyBorder="1" applyAlignment="1">
      <alignment horizontal="justify" vertical="center" wrapText="1"/>
    </xf>
    <xf numFmtId="0" fontId="0" fillId="0" borderId="10" xfId="0" applyBorder="1" applyAlignment="1">
      <alignment wrapText="1"/>
    </xf>
    <xf numFmtId="0" fontId="0" fillId="4" borderId="10" xfId="0" applyFill="1" applyBorder="1" applyAlignment="1">
      <alignment horizontal="left" vertical="top" wrapText="1"/>
    </xf>
    <xf numFmtId="0" fontId="6" fillId="0" borderId="73" xfId="0" applyFont="1" applyBorder="1" applyAlignment="1">
      <alignment horizontal="left" vertical="center" wrapText="1"/>
    </xf>
    <xf numFmtId="0" fontId="6" fillId="0" borderId="17" xfId="0" applyFont="1" applyBorder="1" applyAlignment="1">
      <alignment horizontal="left" vertical="center" wrapText="1"/>
    </xf>
    <xf numFmtId="0" fontId="6" fillId="0" borderId="17" xfId="0" applyFont="1" applyBorder="1" applyAlignment="1">
      <alignment horizontal="justify" vertical="top" wrapText="1"/>
    </xf>
    <xf numFmtId="0" fontId="6" fillId="0" borderId="73" xfId="0" applyFont="1" applyBorder="1" applyAlignment="1">
      <alignment horizontal="justify" vertical="top" wrapText="1"/>
    </xf>
    <xf numFmtId="0" fontId="6" fillId="0" borderId="10" xfId="0" applyFont="1" applyBorder="1" applyAlignment="1">
      <alignment vertical="top" wrapText="1"/>
    </xf>
    <xf numFmtId="0" fontId="47" fillId="24" borderId="10" xfId="0" applyFont="1" applyFill="1" applyBorder="1" applyAlignment="1">
      <alignment vertical="center" wrapText="1"/>
    </xf>
    <xf numFmtId="0" fontId="48" fillId="0" borderId="10" xfId="0" applyFont="1" applyBorder="1" applyAlignment="1">
      <alignment horizontal="justify" vertical="center" wrapText="1"/>
    </xf>
    <xf numFmtId="41" fontId="34" fillId="16" borderId="62" xfId="5" applyFont="1" applyFill="1" applyBorder="1" applyAlignment="1">
      <alignment horizontal="center" vertical="center" wrapText="1"/>
    </xf>
    <xf numFmtId="9" fontId="0" fillId="0" borderId="0" xfId="1" applyFont="1"/>
    <xf numFmtId="164" fontId="50" fillId="22" borderId="36" xfId="0" applyNumberFormat="1" applyFont="1" applyFill="1" applyBorder="1" applyAlignment="1">
      <alignment horizontal="right" vertical="center" wrapText="1"/>
    </xf>
    <xf numFmtId="0" fontId="34" fillId="16" borderId="0" xfId="0" applyFont="1" applyFill="1" applyAlignment="1">
      <alignment horizontal="justify" vertical="center" wrapText="1"/>
    </xf>
    <xf numFmtId="0" fontId="34" fillId="16" borderId="0" xfId="0" applyFont="1" applyFill="1" applyAlignment="1">
      <alignment horizontal="left" vertical="center" wrapText="1"/>
    </xf>
    <xf numFmtId="0" fontId="34" fillId="16" borderId="68" xfId="0" applyFont="1" applyFill="1" applyBorder="1" applyAlignment="1">
      <alignment horizontal="justify" vertical="center" wrapText="1"/>
    </xf>
    <xf numFmtId="0" fontId="34" fillId="16" borderId="67" xfId="0" applyFont="1" applyFill="1" applyBorder="1" applyAlignment="1">
      <alignment horizontal="left" vertical="center" wrapText="1"/>
    </xf>
    <xf numFmtId="0" fontId="49" fillId="0" borderId="10" xfId="0" applyFont="1" applyBorder="1" applyAlignment="1">
      <alignment horizontal="left" vertical="top" wrapText="1"/>
    </xf>
    <xf numFmtId="0" fontId="49" fillId="4" borderId="10" xfId="0" applyFont="1" applyFill="1" applyBorder="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left" vertical="center" wrapText="1"/>
    </xf>
    <xf numFmtId="0" fontId="0" fillId="4" borderId="0" xfId="0" applyFill="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164" fontId="51" fillId="20" borderId="34" xfId="0" applyNumberFormat="1" applyFont="1" applyFill="1" applyBorder="1" applyAlignment="1">
      <alignment vertical="center" wrapText="1"/>
    </xf>
    <xf numFmtId="164" fontId="52" fillId="22" borderId="36" xfId="0" applyNumberFormat="1" applyFont="1" applyFill="1" applyBorder="1" applyAlignment="1">
      <alignment horizontal="center" vertical="center" wrapText="1"/>
    </xf>
    <xf numFmtId="164" fontId="30" fillId="23" borderId="41" xfId="0" applyNumberFormat="1" applyFont="1" applyFill="1" applyBorder="1" applyAlignment="1">
      <alignment horizontal="right" vertical="center" wrapText="1"/>
    </xf>
    <xf numFmtId="164" fontId="28" fillId="16" borderId="36" xfId="0" applyNumberFormat="1" applyFont="1" applyFill="1" applyBorder="1" applyAlignment="1">
      <alignment horizontal="right" vertical="center" wrapText="1"/>
    </xf>
    <xf numFmtId="164" fontId="53" fillId="20" borderId="34" xfId="0" applyNumberFormat="1" applyFont="1" applyFill="1" applyBorder="1" applyAlignment="1">
      <alignment vertical="center" wrapText="1"/>
    </xf>
    <xf numFmtId="164" fontId="30" fillId="22" borderId="36" xfId="0" applyNumberFormat="1" applyFont="1" applyFill="1" applyBorder="1" applyAlignment="1">
      <alignment horizontal="right" vertical="center" wrapText="1"/>
    </xf>
    <xf numFmtId="164" fontId="26" fillId="16" borderId="36" xfId="0" applyNumberFormat="1" applyFont="1" applyFill="1" applyBorder="1" applyAlignment="1">
      <alignment horizontal="center" vertical="center" wrapText="1"/>
    </xf>
    <xf numFmtId="0" fontId="28" fillId="14" borderId="59" xfId="0" applyFont="1" applyFill="1" applyBorder="1" applyAlignment="1">
      <alignment horizontal="center" vertical="center" wrapText="1"/>
    </xf>
    <xf numFmtId="0" fontId="28" fillId="4" borderId="0" xfId="0" applyFont="1" applyFill="1" applyAlignment="1">
      <alignment horizontal="left" vertical="center" wrapText="1"/>
    </xf>
    <xf numFmtId="0" fontId="33" fillId="16" borderId="61" xfId="0" applyFont="1" applyFill="1" applyBorder="1" applyAlignment="1">
      <alignment horizontal="center" vertical="center" wrapText="1"/>
    </xf>
    <xf numFmtId="0" fontId="33" fillId="27" borderId="36" xfId="0" applyFont="1" applyFill="1" applyBorder="1" applyAlignment="1">
      <alignment horizontal="center" vertical="center" wrapText="1"/>
    </xf>
    <xf numFmtId="9" fontId="33" fillId="27" borderId="36" xfId="0" applyNumberFormat="1" applyFont="1" applyFill="1" applyBorder="1" applyAlignment="1">
      <alignment horizontal="center" vertical="center" wrapText="1"/>
    </xf>
    <xf numFmtId="0" fontId="33" fillId="27" borderId="60" xfId="0" applyFont="1" applyFill="1" applyBorder="1" applyAlignment="1">
      <alignment horizontal="justify" vertical="center" wrapText="1"/>
    </xf>
    <xf numFmtId="10" fontId="33" fillId="27" borderId="36" xfId="0" applyNumberFormat="1" applyFont="1" applyFill="1" applyBorder="1" applyAlignment="1">
      <alignment horizontal="center" vertical="center" wrapText="1"/>
    </xf>
    <xf numFmtId="0" fontId="33" fillId="27" borderId="41" xfId="0" applyFont="1" applyFill="1" applyBorder="1" applyAlignment="1">
      <alignment horizontal="center" vertical="center" wrapText="1"/>
    </xf>
    <xf numFmtId="0" fontId="0" fillId="4" borderId="0" xfId="0" applyFill="1" applyAlignment="1">
      <alignment horizontal="center" vertical="center"/>
    </xf>
    <xf numFmtId="9" fontId="33" fillId="27" borderId="38" xfId="0" applyNumberFormat="1" applyFont="1" applyFill="1" applyBorder="1" applyAlignment="1">
      <alignment horizontal="center" vertical="center" wrapText="1"/>
    </xf>
    <xf numFmtId="0" fontId="33" fillId="27" borderId="67" xfId="0" applyFont="1" applyFill="1" applyBorder="1" applyAlignment="1">
      <alignment horizontal="center" vertical="center" wrapText="1"/>
    </xf>
    <xf numFmtId="0" fontId="11" fillId="4" borderId="0" xfId="0" applyFont="1" applyFill="1"/>
    <xf numFmtId="10" fontId="33" fillId="27" borderId="38" xfId="0" applyNumberFormat="1" applyFont="1" applyFill="1" applyBorder="1" applyAlignment="1">
      <alignment horizontal="center" vertical="center" wrapText="1"/>
    </xf>
    <xf numFmtId="9" fontId="33" fillId="27" borderId="41" xfId="0" applyNumberFormat="1" applyFont="1" applyFill="1" applyBorder="1" applyAlignment="1">
      <alignment horizontal="center" vertical="center" wrapText="1"/>
    </xf>
    <xf numFmtId="0" fontId="33" fillId="27" borderId="6" xfId="0" applyFont="1" applyFill="1" applyBorder="1" applyAlignment="1">
      <alignment horizontal="justify" vertical="center" wrapText="1"/>
    </xf>
    <xf numFmtId="0" fontId="28" fillId="16" borderId="67" xfId="0" applyFont="1" applyFill="1" applyBorder="1" applyAlignment="1">
      <alignment horizontal="center" vertical="center" wrapText="1"/>
    </xf>
    <xf numFmtId="0" fontId="55" fillId="16" borderId="36" xfId="0" applyFont="1" applyFill="1" applyBorder="1" applyAlignment="1">
      <alignment horizontal="justify" vertical="center" wrapText="1"/>
    </xf>
    <xf numFmtId="0" fontId="28" fillId="16" borderId="82" xfId="0" applyFont="1" applyFill="1" applyBorder="1" applyAlignment="1">
      <alignment horizontal="center" vertical="center" wrapText="1"/>
    </xf>
    <xf numFmtId="0" fontId="28" fillId="0" borderId="83" xfId="0" applyFont="1" applyBorder="1" applyAlignment="1">
      <alignment horizontal="center" vertical="center" wrapText="1"/>
    </xf>
    <xf numFmtId="0" fontId="33" fillId="16" borderId="36" xfId="0" applyFont="1" applyFill="1" applyBorder="1" applyAlignment="1">
      <alignment horizontal="justify" vertical="top" wrapText="1"/>
    </xf>
    <xf numFmtId="164" fontId="51" fillId="0" borderId="0" xfId="0" applyNumberFormat="1" applyFont="1" applyAlignment="1">
      <alignment vertical="center" wrapText="1"/>
    </xf>
    <xf numFmtId="165" fontId="56" fillId="0" borderId="0" xfId="0" applyNumberFormat="1" applyFont="1"/>
    <xf numFmtId="0" fontId="0" fillId="0" borderId="0" xfId="0" applyAlignment="1">
      <alignment horizontal="justify" vertical="top" wrapText="1"/>
    </xf>
    <xf numFmtId="0" fontId="34" fillId="16" borderId="67" xfId="0" applyFont="1" applyFill="1" applyBorder="1" applyAlignment="1">
      <alignment horizontal="center" vertical="center" wrapText="1"/>
    </xf>
    <xf numFmtId="0" fontId="2" fillId="4" borderId="0" xfId="0" applyFont="1" applyFill="1" applyAlignment="1">
      <alignment vertical="center"/>
    </xf>
    <xf numFmtId="0" fontId="57" fillId="4" borderId="0" xfId="0" applyFont="1" applyFill="1" applyAlignment="1">
      <alignment vertical="center"/>
    </xf>
    <xf numFmtId="0" fontId="49" fillId="4" borderId="0" xfId="0" applyFont="1" applyFill="1" applyAlignment="1">
      <alignment vertical="center"/>
    </xf>
    <xf numFmtId="0" fontId="47" fillId="24" borderId="0" xfId="0" applyFont="1" applyFill="1" applyAlignment="1">
      <alignment vertical="center" wrapText="1"/>
    </xf>
    <xf numFmtId="0" fontId="38" fillId="24" borderId="0" xfId="0" applyFont="1" applyFill="1" applyAlignment="1">
      <alignment horizontal="justify" vertical="center" wrapText="1"/>
    </xf>
    <xf numFmtId="0" fontId="33" fillId="16" borderId="36" xfId="0" applyFont="1" applyFill="1" applyBorder="1" applyAlignment="1">
      <alignment horizontal="justify" vertical="center" wrapText="1"/>
    </xf>
    <xf numFmtId="0" fontId="58" fillId="0" borderId="10" xfId="0" applyFont="1" applyBorder="1" applyAlignment="1">
      <alignment horizontal="justify" vertical="top" wrapText="1"/>
    </xf>
    <xf numFmtId="0" fontId="59" fillId="16" borderId="35" xfId="0" applyFont="1" applyFill="1" applyBorder="1" applyAlignment="1">
      <alignment horizontal="center" vertical="center" wrapText="1"/>
    </xf>
    <xf numFmtId="0" fontId="40" fillId="16" borderId="38" xfId="0" applyFont="1" applyFill="1" applyBorder="1" applyAlignment="1">
      <alignment horizontal="center" vertical="center" wrapText="1"/>
    </xf>
    <xf numFmtId="0" fontId="40" fillId="16" borderId="0" xfId="0" applyFont="1" applyFill="1" applyAlignment="1">
      <alignment horizontal="center" vertical="center" wrapText="1"/>
    </xf>
    <xf numFmtId="0" fontId="40" fillId="16" borderId="69" xfId="0" applyFont="1" applyFill="1" applyBorder="1" applyAlignment="1">
      <alignment horizontal="center" vertical="center" wrapText="1"/>
    </xf>
    <xf numFmtId="0" fontId="33" fillId="16" borderId="36" xfId="0" applyFont="1" applyFill="1" applyBorder="1" applyAlignment="1">
      <alignment horizontal="justify" vertical="top" wrapText="1"/>
    </xf>
    <xf numFmtId="0" fontId="33" fillId="16" borderId="41" xfId="0" applyFont="1" applyFill="1" applyBorder="1" applyAlignment="1">
      <alignment horizontal="justify" vertical="top" wrapText="1"/>
    </xf>
    <xf numFmtId="0" fontId="33" fillId="16" borderId="43" xfId="0" applyFont="1" applyFill="1" applyBorder="1" applyAlignment="1">
      <alignment horizontal="justify" vertical="top" wrapText="1"/>
    </xf>
    <xf numFmtId="0" fontId="33" fillId="16" borderId="36" xfId="0" applyFont="1" applyFill="1" applyBorder="1" applyAlignment="1">
      <alignment horizontal="center" vertical="center" wrapText="1"/>
    </xf>
    <xf numFmtId="0" fontId="33" fillId="16" borderId="43" xfId="0" applyFont="1" applyFill="1" applyBorder="1" applyAlignment="1">
      <alignment horizontal="center" vertical="center" wrapText="1"/>
    </xf>
    <xf numFmtId="0" fontId="33" fillId="16" borderId="35" xfId="0" applyFont="1" applyFill="1" applyBorder="1" applyAlignment="1">
      <alignment horizontal="center" vertical="center" wrapText="1"/>
    </xf>
    <xf numFmtId="0" fontId="33" fillId="16" borderId="50" xfId="0" applyFont="1" applyFill="1" applyBorder="1" applyAlignment="1">
      <alignment horizontal="center" vertical="center" wrapText="1"/>
    </xf>
    <xf numFmtId="0" fontId="28" fillId="23" borderId="38" xfId="0" applyFont="1" applyFill="1" applyBorder="1" applyAlignment="1">
      <alignment horizontal="center" vertical="center" wrapText="1"/>
    </xf>
    <xf numFmtId="0" fontId="28" fillId="23" borderId="0" xfId="0" applyFont="1" applyFill="1" applyAlignment="1">
      <alignment horizontal="center" vertical="center" wrapText="1"/>
    </xf>
    <xf numFmtId="0" fontId="28" fillId="23" borderId="33" xfId="0" applyFont="1" applyFill="1" applyBorder="1" applyAlignment="1">
      <alignment horizontal="center" vertical="center" wrapText="1"/>
    </xf>
    <xf numFmtId="164" fontId="28" fillId="16" borderId="35" xfId="0" applyNumberFormat="1" applyFont="1" applyFill="1" applyBorder="1" applyAlignment="1">
      <alignment horizontal="right" vertical="center" wrapText="1"/>
    </xf>
    <xf numFmtId="164" fontId="28" fillId="16" borderId="39" xfId="0" applyNumberFormat="1" applyFont="1" applyFill="1" applyBorder="1" applyAlignment="1">
      <alignment horizontal="right" vertical="center" wrapText="1"/>
    </xf>
    <xf numFmtId="164" fontId="28" fillId="16" borderId="50" xfId="0" applyNumberFormat="1" applyFont="1" applyFill="1" applyBorder="1" applyAlignment="1">
      <alignment horizontal="right" vertical="center" wrapText="1"/>
    </xf>
    <xf numFmtId="9" fontId="34" fillId="16" borderId="35" xfId="1" applyFont="1" applyFill="1" applyBorder="1" applyAlignment="1">
      <alignment horizontal="center" vertical="center" wrapText="1"/>
    </xf>
    <xf numFmtId="9" fontId="34" fillId="16" borderId="39" xfId="1" applyFont="1" applyFill="1" applyBorder="1" applyAlignment="1">
      <alignment horizontal="center" vertical="center" wrapText="1"/>
    </xf>
    <xf numFmtId="9" fontId="34" fillId="16" borderId="50" xfId="1" applyFont="1" applyFill="1" applyBorder="1" applyAlignment="1">
      <alignment horizontal="center" vertical="center" wrapText="1"/>
    </xf>
    <xf numFmtId="0" fontId="34" fillId="16" borderId="35" xfId="0" applyFont="1" applyFill="1" applyBorder="1" applyAlignment="1">
      <alignment horizontal="center" vertical="center" wrapText="1"/>
    </xf>
    <xf numFmtId="0" fontId="34" fillId="16" borderId="39" xfId="0" applyFont="1" applyFill="1" applyBorder="1" applyAlignment="1">
      <alignment horizontal="center" vertical="center" wrapText="1"/>
    </xf>
    <xf numFmtId="0" fontId="34" fillId="16" borderId="50"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28" fillId="16" borderId="39" xfId="0" applyFont="1" applyFill="1" applyBorder="1" applyAlignment="1">
      <alignment horizontal="center" vertical="center" wrapText="1"/>
    </xf>
    <xf numFmtId="0" fontId="28" fillId="16" borderId="50" xfId="0" applyFont="1" applyFill="1" applyBorder="1" applyAlignment="1">
      <alignment horizontal="center" vertical="center" wrapText="1"/>
    </xf>
    <xf numFmtId="0" fontId="28" fillId="16" borderId="36" xfId="0" applyFont="1" applyFill="1" applyBorder="1" applyAlignment="1">
      <alignment horizontal="justify" vertical="center" wrapText="1"/>
    </xf>
    <xf numFmtId="0" fontId="28" fillId="16" borderId="43" xfId="0" applyFont="1" applyFill="1" applyBorder="1" applyAlignment="1">
      <alignment horizontal="justify" vertical="center" wrapText="1"/>
    </xf>
    <xf numFmtId="0" fontId="28" fillId="23" borderId="70" xfId="0" applyFont="1" applyFill="1" applyBorder="1" applyAlignment="1">
      <alignment horizontal="center" vertical="center" wrapText="1"/>
    </xf>
    <xf numFmtId="0" fontId="28" fillId="23" borderId="71" xfId="0" applyFont="1" applyFill="1" applyBorder="1" applyAlignment="1">
      <alignment horizontal="center" vertical="center" wrapText="1"/>
    </xf>
    <xf numFmtId="0" fontId="28" fillId="23" borderId="72" xfId="0" applyFont="1" applyFill="1" applyBorder="1" applyAlignment="1">
      <alignment horizontal="center" vertical="center" wrapText="1"/>
    </xf>
    <xf numFmtId="0" fontId="34" fillId="16" borderId="35" xfId="0" applyFont="1" applyFill="1" applyBorder="1" applyAlignment="1">
      <alignment horizontal="left" vertical="center" wrapText="1"/>
    </xf>
    <xf numFmtId="0" fontId="34" fillId="16" borderId="39" xfId="0" applyFont="1" applyFill="1" applyBorder="1" applyAlignment="1">
      <alignment horizontal="left" vertical="center" wrapText="1"/>
    </xf>
    <xf numFmtId="0" fontId="34" fillId="16" borderId="50" xfId="0" applyFont="1" applyFill="1" applyBorder="1" applyAlignment="1">
      <alignment horizontal="left" vertical="center" wrapText="1"/>
    </xf>
    <xf numFmtId="0" fontId="34" fillId="16" borderId="35" xfId="0" applyFont="1" applyFill="1" applyBorder="1" applyAlignment="1">
      <alignment horizontal="justify" vertical="center" wrapText="1"/>
    </xf>
    <xf numFmtId="0" fontId="34" fillId="16" borderId="39" xfId="0" applyFont="1" applyFill="1" applyBorder="1" applyAlignment="1">
      <alignment horizontal="justify" vertical="center" wrapText="1"/>
    </xf>
    <xf numFmtId="0" fontId="34" fillId="16" borderId="50" xfId="0" applyFont="1" applyFill="1" applyBorder="1" applyAlignment="1">
      <alignment horizontal="justify" vertical="center" wrapText="1"/>
    </xf>
    <xf numFmtId="0" fontId="34" fillId="16" borderId="67" xfId="0" applyFont="1" applyFill="1" applyBorder="1" applyAlignment="1">
      <alignment horizontal="justify" vertical="center" wrapText="1"/>
    </xf>
    <xf numFmtId="0" fontId="34" fillId="16" borderId="37" xfId="0" applyFont="1" applyFill="1" applyBorder="1" applyAlignment="1">
      <alignment horizontal="left" vertical="center" wrapText="1"/>
    </xf>
    <xf numFmtId="0" fontId="34" fillId="16" borderId="42" xfId="0" applyFont="1" applyFill="1" applyBorder="1" applyAlignment="1">
      <alignment horizontal="left" vertical="center" wrapText="1"/>
    </xf>
    <xf numFmtId="0" fontId="34" fillId="16" borderId="36" xfId="0" applyFont="1" applyFill="1" applyBorder="1" applyAlignment="1">
      <alignment horizontal="justify" vertical="center" wrapText="1"/>
    </xf>
    <xf numFmtId="0" fontId="34" fillId="16" borderId="41" xfId="0" applyFont="1" applyFill="1" applyBorder="1" applyAlignment="1">
      <alignment horizontal="justify" vertical="center" wrapText="1"/>
    </xf>
    <xf numFmtId="0" fontId="28" fillId="21" borderId="35" xfId="0" applyFont="1" applyFill="1" applyBorder="1" applyAlignment="1">
      <alignment horizontal="center" vertical="center" wrapText="1"/>
    </xf>
    <xf numFmtId="0" fontId="28" fillId="21" borderId="39" xfId="0" applyFont="1" applyFill="1" applyBorder="1" applyAlignment="1">
      <alignment horizontal="center" vertical="center" wrapText="1"/>
    </xf>
    <xf numFmtId="0" fontId="28" fillId="21" borderId="50" xfId="0" applyFont="1" applyFill="1" applyBorder="1" applyAlignment="1">
      <alignment horizontal="center" vertical="center" wrapText="1"/>
    </xf>
    <xf numFmtId="3" fontId="28" fillId="16" borderId="35" xfId="0" applyNumberFormat="1" applyFont="1" applyFill="1" applyBorder="1" applyAlignment="1">
      <alignment horizontal="center" vertical="center" wrapText="1"/>
    </xf>
    <xf numFmtId="3" fontId="28" fillId="16" borderId="39" xfId="0" applyNumberFormat="1" applyFont="1" applyFill="1" applyBorder="1" applyAlignment="1">
      <alignment horizontal="center" vertical="center" wrapText="1"/>
    </xf>
    <xf numFmtId="0" fontId="32" fillId="13" borderId="36" xfId="0" applyFont="1" applyFill="1" applyBorder="1" applyAlignment="1">
      <alignment horizontal="center" vertical="center" wrapText="1"/>
    </xf>
    <xf numFmtId="0" fontId="32" fillId="13" borderId="37" xfId="0" applyFont="1" applyFill="1" applyBorder="1" applyAlignment="1">
      <alignment horizontal="center" vertical="center" wrapText="1"/>
    </xf>
    <xf numFmtId="0" fontId="31" fillId="14" borderId="35" xfId="0" applyFont="1" applyFill="1" applyBorder="1" applyAlignment="1">
      <alignment horizontal="center" vertical="center" wrapText="1"/>
    </xf>
    <xf numFmtId="0" fontId="31" fillId="14" borderId="39" xfId="0" applyFont="1" applyFill="1" applyBorder="1" applyAlignment="1">
      <alignment horizontal="center" vertical="center" wrapText="1"/>
    </xf>
    <xf numFmtId="0" fontId="31" fillId="14" borderId="50" xfId="0" applyFont="1" applyFill="1" applyBorder="1" applyAlignment="1">
      <alignment horizontal="center" vertical="center" wrapText="1"/>
    </xf>
    <xf numFmtId="0" fontId="31" fillId="14" borderId="36" xfId="0" applyFont="1" applyFill="1" applyBorder="1" applyAlignment="1">
      <alignment horizontal="center" vertical="center" wrapText="1"/>
    </xf>
    <xf numFmtId="0" fontId="31" fillId="14" borderId="41" xfId="0" applyFont="1" applyFill="1" applyBorder="1" applyAlignment="1">
      <alignment horizontal="center" vertical="center" wrapText="1"/>
    </xf>
    <xf numFmtId="0" fontId="31" fillId="14" borderId="35" xfId="0" applyFont="1" applyFill="1" applyBorder="1" applyAlignment="1">
      <alignment horizontal="justify" vertical="center" wrapText="1"/>
    </xf>
    <xf numFmtId="0" fontId="31" fillId="14" borderId="39" xfId="0" applyFont="1" applyFill="1" applyBorder="1" applyAlignment="1">
      <alignment horizontal="justify" vertical="center" wrapText="1"/>
    </xf>
    <xf numFmtId="0" fontId="31" fillId="14" borderId="40" xfId="0" applyFont="1" applyFill="1" applyBorder="1" applyAlignment="1">
      <alignment horizontal="center" vertical="center" wrapText="1"/>
    </xf>
    <xf numFmtId="0" fontId="31" fillId="14" borderId="34" xfId="0" applyFont="1" applyFill="1" applyBorder="1" applyAlignment="1">
      <alignment horizontal="center" vertical="center" wrapText="1"/>
    </xf>
    <xf numFmtId="0" fontId="12" fillId="14" borderId="42" xfId="0" applyFont="1" applyFill="1" applyBorder="1" applyAlignment="1">
      <alignment horizontal="center" vertical="center" wrapText="1"/>
    </xf>
    <xf numFmtId="0" fontId="32" fillId="13" borderId="38" xfId="0" applyFont="1" applyFill="1" applyBorder="1" applyAlignment="1">
      <alignment horizontal="center" vertical="center" wrapText="1"/>
    </xf>
    <xf numFmtId="0" fontId="32" fillId="13" borderId="46" xfId="0" applyFont="1" applyFill="1" applyBorder="1" applyAlignment="1">
      <alignment horizontal="center" vertical="center" wrapText="1"/>
    </xf>
    <xf numFmtId="0" fontId="32" fillId="13" borderId="47" xfId="0" applyFont="1" applyFill="1" applyBorder="1" applyAlignment="1">
      <alignment horizontal="center" vertical="center" wrapText="1"/>
    </xf>
    <xf numFmtId="0" fontId="32" fillId="13" borderId="48" xfId="0" applyFont="1" applyFill="1" applyBorder="1" applyAlignment="1">
      <alignment horizontal="center" vertical="center" wrapText="1"/>
    </xf>
    <xf numFmtId="0" fontId="31" fillId="14" borderId="37" xfId="0" applyFont="1" applyFill="1" applyBorder="1" applyAlignment="1">
      <alignment horizontal="center" vertical="center" wrapText="1"/>
    </xf>
    <xf numFmtId="0" fontId="31" fillId="14" borderId="43" xfId="0" applyFont="1" applyFill="1" applyBorder="1" applyAlignment="1">
      <alignment horizontal="center" vertical="center" wrapText="1"/>
    </xf>
    <xf numFmtId="0" fontId="31" fillId="14" borderId="44" xfId="0" applyFont="1" applyFill="1" applyBorder="1" applyAlignment="1">
      <alignment horizontal="center" vertical="center" wrapText="1"/>
    </xf>
    <xf numFmtId="0" fontId="0" fillId="0" borderId="0" xfId="0" applyAlignment="1">
      <alignment horizontal="center"/>
    </xf>
    <xf numFmtId="0" fontId="30" fillId="2" borderId="51" xfId="0" applyFont="1" applyFill="1" applyBorder="1" applyAlignment="1">
      <alignment horizontal="center" vertical="center"/>
    </xf>
    <xf numFmtId="0" fontId="24" fillId="0" borderId="2" xfId="0" applyFont="1" applyBorder="1" applyAlignment="1">
      <alignment horizontal="left" vertical="center"/>
    </xf>
    <xf numFmtId="0" fontId="24" fillId="0" borderId="32" xfId="0" applyFont="1" applyBorder="1" applyAlignment="1">
      <alignment horizontal="left" vertical="center"/>
    </xf>
    <xf numFmtId="0" fontId="24" fillId="5" borderId="32" xfId="0" applyFont="1" applyFill="1" applyBorder="1" applyAlignment="1">
      <alignment horizontal="left" vertical="center"/>
    </xf>
    <xf numFmtId="0" fontId="1" fillId="0" borderId="0" xfId="0" applyFont="1" applyAlignment="1">
      <alignment horizontal="center"/>
    </xf>
    <xf numFmtId="0" fontId="24" fillId="0" borderId="1" xfId="0" applyFont="1" applyBorder="1" applyAlignment="1">
      <alignment horizontal="center" vertical="center" wrapText="1"/>
    </xf>
    <xf numFmtId="0" fontId="29" fillId="13" borderId="33" xfId="0" applyFont="1" applyFill="1" applyBorder="1" applyAlignment="1">
      <alignment horizontal="center" vertical="center" wrapText="1"/>
    </xf>
    <xf numFmtId="0" fontId="24" fillId="0" borderId="2" xfId="0" applyFont="1" applyBorder="1" applyAlignment="1">
      <alignment horizontal="left" vertical="top" wrapText="1"/>
    </xf>
    <xf numFmtId="0" fontId="24" fillId="0" borderId="32" xfId="0" applyFont="1" applyBorder="1" applyAlignment="1">
      <alignment horizontal="left" vertical="top"/>
    </xf>
    <xf numFmtId="0" fontId="26" fillId="16" borderId="35" xfId="0" applyFont="1" applyFill="1" applyBorder="1" applyAlignment="1">
      <alignment horizontal="center" vertical="center" wrapText="1"/>
    </xf>
    <xf numFmtId="0" fontId="26" fillId="16" borderId="39" xfId="0" applyFont="1" applyFill="1" applyBorder="1" applyAlignment="1">
      <alignment horizontal="center" vertical="center" wrapText="1"/>
    </xf>
    <xf numFmtId="0" fontId="26" fillId="16" borderId="50" xfId="0" applyFont="1" applyFill="1" applyBorder="1" applyAlignment="1">
      <alignment horizontal="center" vertical="center" wrapText="1"/>
    </xf>
    <xf numFmtId="164" fontId="26" fillId="16" borderId="35" xfId="0" applyNumberFormat="1" applyFont="1" applyFill="1" applyBorder="1" applyAlignment="1">
      <alignment horizontal="center" vertical="center" wrapText="1"/>
    </xf>
    <xf numFmtId="164" fontId="26" fillId="16" borderId="39" xfId="0" applyNumberFormat="1" applyFont="1" applyFill="1" applyBorder="1" applyAlignment="1">
      <alignment horizontal="center" vertical="center" wrapText="1"/>
    </xf>
    <xf numFmtId="0" fontId="31" fillId="14" borderId="38" xfId="0" applyFont="1" applyFill="1" applyBorder="1" applyAlignment="1">
      <alignment horizontal="center" vertical="center" wrapText="1"/>
    </xf>
    <xf numFmtId="0" fontId="31" fillId="14" borderId="0" xfId="0" applyFont="1" applyFill="1" applyAlignment="1">
      <alignment horizontal="center" vertical="center" wrapText="1"/>
    </xf>
    <xf numFmtId="0" fontId="31" fillId="14" borderId="42" xfId="0" applyFont="1" applyFill="1" applyBorder="1" applyAlignment="1">
      <alignment horizontal="center" vertical="center" wrapText="1"/>
    </xf>
    <xf numFmtId="0" fontId="31" fillId="14" borderId="33" xfId="0" applyFont="1" applyFill="1" applyBorder="1" applyAlignment="1">
      <alignment horizontal="center" vertical="center" wrapText="1"/>
    </xf>
    <xf numFmtId="0" fontId="31" fillId="18" borderId="35" xfId="0" applyFont="1" applyFill="1" applyBorder="1" applyAlignment="1">
      <alignment horizontal="center" vertical="center" wrapText="1"/>
    </xf>
    <xf numFmtId="0" fontId="31" fillId="18" borderId="39" xfId="0" applyFont="1" applyFill="1" applyBorder="1" applyAlignment="1">
      <alignment horizontal="center" vertical="center" wrapText="1"/>
    </xf>
    <xf numFmtId="0" fontId="31" fillId="18" borderId="50" xfId="0" applyFont="1" applyFill="1" applyBorder="1" applyAlignment="1">
      <alignment horizontal="center" vertical="center" wrapText="1"/>
    </xf>
    <xf numFmtId="0" fontId="28" fillId="14" borderId="5" xfId="0" applyFont="1" applyFill="1" applyBorder="1" applyAlignment="1">
      <alignment horizontal="center" vertical="center" wrapText="1"/>
    </xf>
    <xf numFmtId="0" fontId="28" fillId="14" borderId="8" xfId="0" applyFont="1" applyFill="1" applyBorder="1" applyAlignment="1">
      <alignment horizontal="center" vertical="center" wrapText="1"/>
    </xf>
    <xf numFmtId="0" fontId="28" fillId="14" borderId="2" xfId="0" applyFont="1" applyFill="1" applyBorder="1" applyAlignment="1">
      <alignment horizontal="left" vertical="center" wrapText="1"/>
    </xf>
    <xf numFmtId="0" fontId="28" fillId="14" borderId="32" xfId="0" applyFont="1" applyFill="1" applyBorder="1" applyAlignment="1">
      <alignment horizontal="left" vertical="center" wrapText="1"/>
    </xf>
    <xf numFmtId="0" fontId="28" fillId="14" borderId="3" xfId="0" applyFont="1" applyFill="1" applyBorder="1" applyAlignment="1">
      <alignment horizontal="left" vertical="center" wrapText="1"/>
    </xf>
    <xf numFmtId="0" fontId="54" fillId="0" borderId="9" xfId="0" applyFont="1" applyBorder="1" applyAlignment="1">
      <alignment horizontal="center" wrapText="1"/>
    </xf>
    <xf numFmtId="0" fontId="28" fillId="14" borderId="53" xfId="0" applyFont="1" applyFill="1" applyBorder="1" applyAlignment="1">
      <alignment horizontal="center" vertical="center" wrapText="1"/>
    </xf>
    <xf numFmtId="0" fontId="28" fillId="14" borderId="58" xfId="0" applyFont="1" applyFill="1" applyBorder="1" applyAlignment="1">
      <alignment horizontal="center" vertical="center" wrapText="1"/>
    </xf>
    <xf numFmtId="0" fontId="28" fillId="14" borderId="54" xfId="0" applyFont="1" applyFill="1" applyBorder="1" applyAlignment="1">
      <alignment horizontal="center" vertical="center" wrapText="1"/>
    </xf>
    <xf numFmtId="0" fontId="28" fillId="14" borderId="59" xfId="0" applyFont="1" applyFill="1" applyBorder="1" applyAlignment="1">
      <alignment horizontal="center" vertical="center" wrapText="1"/>
    </xf>
    <xf numFmtId="0" fontId="28" fillId="14" borderId="55" xfId="0" applyFont="1" applyFill="1" applyBorder="1" applyAlignment="1">
      <alignment horizontal="center" vertical="center" wrapText="1"/>
    </xf>
    <xf numFmtId="0" fontId="28" fillId="14" borderId="56" xfId="0" applyFont="1" applyFill="1" applyBorder="1" applyAlignment="1">
      <alignment horizontal="center" vertical="center" wrapText="1"/>
    </xf>
    <xf numFmtId="0" fontId="28" fillId="14" borderId="57" xfId="0" applyFont="1" applyFill="1" applyBorder="1" applyAlignment="1">
      <alignment horizontal="center" vertical="center" wrapText="1"/>
    </xf>
    <xf numFmtId="0" fontId="29" fillId="17" borderId="4" xfId="0" applyFont="1" applyFill="1" applyBorder="1" applyAlignment="1">
      <alignment horizontal="left" vertical="center" wrapText="1"/>
    </xf>
    <xf numFmtId="0" fontId="29" fillId="17" borderId="9" xfId="0" applyFont="1" applyFill="1" applyBorder="1" applyAlignment="1">
      <alignment horizontal="left" vertical="center" wrapText="1"/>
    </xf>
    <xf numFmtId="0" fontId="29" fillId="17" borderId="5" xfId="0" applyFont="1" applyFill="1" applyBorder="1" applyAlignment="1">
      <alignment horizontal="left" vertical="center" wrapText="1"/>
    </xf>
    <xf numFmtId="0" fontId="35" fillId="4" borderId="0" xfId="0" applyFont="1" applyFill="1" applyAlignment="1">
      <alignment horizontal="center" vertical="center" wrapText="1"/>
    </xf>
    <xf numFmtId="0" fontId="29" fillId="17" borderId="2" xfId="0" applyFont="1" applyFill="1" applyBorder="1" applyAlignment="1">
      <alignment horizontal="left" vertical="center" wrapText="1"/>
    </xf>
    <xf numFmtId="0" fontId="29" fillId="17" borderId="32" xfId="0" applyFont="1" applyFill="1" applyBorder="1" applyAlignment="1">
      <alignment horizontal="left" vertical="center" wrapText="1"/>
    </xf>
    <xf numFmtId="0" fontId="29" fillId="17" borderId="3" xfId="0" applyFont="1" applyFill="1" applyBorder="1" applyAlignment="1">
      <alignment horizontal="left" vertical="center" wrapText="1"/>
    </xf>
    <xf numFmtId="0" fontId="29" fillId="19" borderId="2" xfId="0" applyFont="1" applyFill="1" applyBorder="1" applyAlignment="1">
      <alignment horizontal="left" vertical="center" wrapText="1"/>
    </xf>
    <xf numFmtId="0" fontId="29" fillId="19" borderId="32" xfId="0" applyFont="1" applyFill="1" applyBorder="1" applyAlignment="1">
      <alignment horizontal="left" vertical="center" wrapText="1"/>
    </xf>
    <xf numFmtId="0" fontId="29" fillId="19" borderId="3" xfId="0" applyFont="1" applyFill="1" applyBorder="1" applyAlignment="1">
      <alignment horizontal="left" vertical="center" wrapText="1"/>
    </xf>
    <xf numFmtId="0" fontId="29" fillId="19" borderId="4" xfId="0" applyFont="1" applyFill="1" applyBorder="1" applyAlignment="1">
      <alignment horizontal="left" vertical="center" wrapText="1"/>
    </xf>
    <xf numFmtId="0" fontId="29" fillId="19" borderId="9" xfId="0" applyFont="1" applyFill="1" applyBorder="1" applyAlignment="1">
      <alignment horizontal="left" vertical="center" wrapText="1"/>
    </xf>
    <xf numFmtId="0" fontId="29" fillId="19" borderId="5" xfId="0" applyFont="1" applyFill="1" applyBorder="1" applyAlignment="1">
      <alignment horizontal="left" vertical="center" wrapText="1"/>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21" fillId="11" borderId="17" xfId="0" applyFont="1" applyFill="1" applyBorder="1" applyAlignment="1">
      <alignment horizontal="center" vertical="center" wrapText="1"/>
    </xf>
    <xf numFmtId="0" fontId="1" fillId="0" borderId="4" xfId="0" applyFont="1" applyBorder="1" applyAlignment="1">
      <alignment horizontal="center"/>
    </xf>
    <xf numFmtId="0" fontId="1" fillId="0" borderId="9" xfId="0" applyFont="1" applyBorder="1" applyAlignment="1">
      <alignment horizontal="center"/>
    </xf>
    <xf numFmtId="0" fontId="1" fillId="0" borderId="5" xfId="0" applyFont="1" applyBorder="1" applyAlignment="1">
      <alignment horizontal="center"/>
    </xf>
    <xf numFmtId="0" fontId="3" fillId="0" borderId="1" xfId="0" applyFont="1" applyBorder="1" applyAlignment="1">
      <alignment horizontal="left"/>
    </xf>
    <xf numFmtId="0" fontId="0" fillId="0" borderId="0" xfId="0"/>
    <xf numFmtId="0" fontId="13" fillId="0" borderId="0" xfId="0" applyFont="1" applyAlignment="1">
      <alignment horizontal="center" vertical="center" wrapText="1"/>
    </xf>
    <xf numFmtId="0" fontId="16" fillId="0" borderId="0" xfId="0" applyFont="1" applyAlignment="1">
      <alignment horizontal="center" vertical="center" wrapText="1"/>
    </xf>
    <xf numFmtId="0" fontId="21" fillId="8" borderId="17" xfId="0" applyFont="1" applyFill="1" applyBorder="1" applyAlignment="1">
      <alignment horizontal="center" vertical="center" wrapText="1"/>
    </xf>
    <xf numFmtId="0" fontId="6" fillId="4" borderId="74"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4" borderId="12" xfId="0" applyFont="1" applyFill="1" applyBorder="1" applyAlignment="1">
      <alignment horizontal="left" vertical="center" wrapText="1"/>
    </xf>
    <xf numFmtId="0" fontId="6" fillId="0" borderId="74" xfId="0" applyFont="1" applyBorder="1" applyAlignment="1">
      <alignment horizontal="left" vertical="center" wrapText="1"/>
    </xf>
    <xf numFmtId="0" fontId="6" fillId="0" borderId="74" xfId="0" applyFont="1" applyBorder="1" applyAlignment="1">
      <alignment horizontal="left" vertical="top" wrapText="1"/>
    </xf>
    <xf numFmtId="0" fontId="6" fillId="0" borderId="13" xfId="0" applyFont="1" applyBorder="1" applyAlignment="1">
      <alignment horizontal="left" vertical="top" wrapText="1"/>
    </xf>
    <xf numFmtId="0" fontId="6" fillId="0" borderId="76" xfId="0" applyFont="1" applyBorder="1" applyAlignment="1">
      <alignment horizontal="left" vertical="top" wrapText="1"/>
    </xf>
    <xf numFmtId="0" fontId="6" fillId="0" borderId="77" xfId="0" applyFont="1" applyBorder="1" applyAlignment="1">
      <alignment horizontal="left" vertical="top" wrapText="1"/>
    </xf>
    <xf numFmtId="0" fontId="3" fillId="3" borderId="10" xfId="0" applyFont="1" applyFill="1" applyBorder="1" applyAlignment="1">
      <alignment horizontal="center" vertical="center"/>
    </xf>
    <xf numFmtId="0" fontId="6" fillId="0" borderId="63" xfId="0" applyFont="1" applyBorder="1" applyAlignment="1">
      <alignment horizontal="left" vertical="center" wrapText="1"/>
    </xf>
    <xf numFmtId="0" fontId="6" fillId="0" borderId="27" xfId="0" applyFont="1" applyBorder="1" applyAlignment="1">
      <alignment horizontal="left" vertical="center" wrapText="1"/>
    </xf>
    <xf numFmtId="0" fontId="6" fillId="0" borderId="75" xfId="0" applyFont="1" applyBorder="1" applyAlignment="1">
      <alignment horizontal="left" vertical="center" wrapText="1"/>
    </xf>
    <xf numFmtId="0" fontId="6" fillId="0" borderId="78" xfId="0" applyFont="1" applyBorder="1" applyAlignment="1">
      <alignment horizontal="left" vertical="top" wrapText="1"/>
    </xf>
    <xf numFmtId="0" fontId="6" fillId="0" borderId="79" xfId="0" applyFont="1" applyBorder="1" applyAlignment="1">
      <alignment horizontal="left" vertical="top" wrapText="1"/>
    </xf>
    <xf numFmtId="0" fontId="6" fillId="0" borderId="65" xfId="0" applyFont="1" applyBorder="1" applyAlignment="1">
      <alignment horizontal="left" vertical="top" wrapText="1"/>
    </xf>
    <xf numFmtId="0" fontId="6" fillId="0" borderId="80" xfId="0" applyFont="1" applyBorder="1" applyAlignment="1">
      <alignment horizontal="left" vertical="center" wrapText="1"/>
    </xf>
    <xf numFmtId="0" fontId="6" fillId="0" borderId="81" xfId="0" applyFont="1" applyBorder="1" applyAlignment="1">
      <alignment horizontal="left" vertical="center" wrapText="1"/>
    </xf>
    <xf numFmtId="0" fontId="6" fillId="4" borderId="74"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0" borderId="73" xfId="0" applyFont="1" applyBorder="1" applyAlignment="1">
      <alignment horizontal="left" vertical="top" wrapText="1"/>
    </xf>
    <xf numFmtId="0" fontId="6" fillId="0" borderId="73" xfId="0" applyFont="1" applyBorder="1" applyAlignment="1">
      <alignment horizontal="left" vertical="center" wrapText="1"/>
    </xf>
    <xf numFmtId="0" fontId="44" fillId="0" borderId="63" xfId="0" applyFont="1" applyBorder="1" applyAlignment="1">
      <alignment horizontal="justify" vertical="top" wrapText="1"/>
    </xf>
    <xf numFmtId="0" fontId="44" fillId="0" borderId="64" xfId="0" applyFont="1" applyBorder="1" applyAlignment="1">
      <alignment horizontal="justify" vertical="top" wrapText="1"/>
    </xf>
    <xf numFmtId="0" fontId="44" fillId="0" borderId="27" xfId="0" applyFont="1" applyBorder="1" applyAlignment="1">
      <alignment horizontal="justify" vertical="top" wrapText="1"/>
    </xf>
    <xf numFmtId="0" fontId="44" fillId="0" borderId="22" xfId="0" applyFont="1" applyBorder="1" applyAlignment="1">
      <alignment horizontal="justify" vertical="top" wrapText="1"/>
    </xf>
    <xf numFmtId="0" fontId="44" fillId="0" borderId="11" xfId="0" applyFont="1" applyBorder="1" applyAlignment="1">
      <alignment horizontal="justify" vertical="top" wrapText="1"/>
    </xf>
    <xf numFmtId="0" fontId="44" fillId="0" borderId="14" xfId="0" applyFont="1" applyBorder="1" applyAlignment="1">
      <alignment horizontal="justify" vertical="top" wrapText="1"/>
    </xf>
    <xf numFmtId="0" fontId="44" fillId="0" borderId="22"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14" xfId="0" applyFont="1" applyBorder="1" applyAlignment="1">
      <alignment horizontal="center" vertical="center" wrapText="1"/>
    </xf>
    <xf numFmtId="0" fontId="42" fillId="0" borderId="32" xfId="0" applyFont="1" applyBorder="1" applyAlignment="1">
      <alignment horizontal="left" vertical="center"/>
    </xf>
    <xf numFmtId="0" fontId="42" fillId="0" borderId="3" xfId="0" applyFont="1" applyBorder="1" applyAlignment="1">
      <alignment horizontal="left" vertical="center"/>
    </xf>
    <xf numFmtId="0" fontId="39" fillId="25" borderId="10" xfId="0" applyFont="1" applyFill="1" applyBorder="1" applyAlignment="1">
      <alignment horizontal="center" vertical="center"/>
    </xf>
    <xf numFmtId="0" fontId="47" fillId="24" borderId="10" xfId="0" applyFont="1" applyFill="1" applyBorder="1" applyAlignment="1">
      <alignment vertical="center" wrapText="1"/>
    </xf>
    <xf numFmtId="0" fontId="39" fillId="26" borderId="10" xfId="0" applyFont="1" applyFill="1" applyBorder="1" applyAlignment="1">
      <alignment horizontal="center" vertical="center" wrapText="1"/>
    </xf>
    <xf numFmtId="0" fontId="2" fillId="0" borderId="4" xfId="0" applyFont="1" applyBorder="1" applyAlignment="1">
      <alignment horizontal="center"/>
    </xf>
    <xf numFmtId="0" fontId="2" fillId="0" borderId="9" xfId="0" applyFont="1" applyBorder="1" applyAlignment="1">
      <alignment horizontal="center"/>
    </xf>
    <xf numFmtId="0" fontId="2" fillId="0" borderId="5" xfId="0" applyFont="1" applyBorder="1" applyAlignment="1">
      <alignment horizontal="center"/>
    </xf>
    <xf numFmtId="0" fontId="42" fillId="0" borderId="32" xfId="0" applyFont="1" applyBorder="1" applyAlignment="1">
      <alignment horizontal="left"/>
    </xf>
    <xf numFmtId="0" fontId="42" fillId="0" borderId="3" xfId="0" applyFont="1" applyBorder="1" applyAlignment="1">
      <alignment horizontal="left"/>
    </xf>
    <xf numFmtId="0" fontId="24" fillId="5" borderId="2" xfId="0" applyFont="1" applyFill="1" applyBorder="1" applyAlignment="1">
      <alignment horizontal="left" vertical="center" wrapText="1"/>
    </xf>
  </cellXfs>
  <cellStyles count="7">
    <cellStyle name="Excel Built-in Excel Built-in Excel Built-in Excel Built-in TableStyleLight1" xfId="2" xr:uid="{00000000-0005-0000-0000-000000000000}"/>
    <cellStyle name="Millares [0]" xfId="5" builtinId="6"/>
    <cellStyle name="Normal" xfId="0" builtinId="0"/>
    <cellStyle name="Normal 2" xfId="4" xr:uid="{BB3B6923-D68D-49BC-A1CC-2BFA147254A6}"/>
    <cellStyle name="Normal 3" xfId="3" xr:uid="{21F875BD-247E-4027-968C-595D83F5D123}"/>
    <cellStyle name="Normal 4" xfId="6" xr:uid="{D914326B-903A-41C7-946D-76DE85BB8187}"/>
    <cellStyle name="Porcentaje" xfId="1" builtinId="5"/>
  </cellStyles>
  <dxfs count="0"/>
  <tableStyles count="0" defaultTableStyle="TableStyleMedium2" defaultPivotStyle="PivotStyleLight16"/>
  <colors>
    <mruColors>
      <color rgb="FF00FFFF"/>
      <color rgb="FFF6BCEB"/>
      <color rgb="FFC5B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2340769</xdr:colOff>
      <xdr:row>0</xdr:row>
      <xdr:rowOff>273410</xdr:rowOff>
    </xdr:from>
    <xdr:to>
      <xdr:col>1</xdr:col>
      <xdr:colOff>1076698</xdr:colOff>
      <xdr:row>0</xdr:row>
      <xdr:rowOff>1256867</xdr:rowOff>
    </xdr:to>
    <xdr:pic>
      <xdr:nvPicPr>
        <xdr:cNvPr id="2" name="1 Imagen" descr="logo final Ministerio de HAcienda-01">
          <a:extLst>
            <a:ext uri="{FF2B5EF4-FFF2-40B4-BE49-F238E27FC236}">
              <a16:creationId xmlns:a16="http://schemas.microsoft.com/office/drawing/2014/main" id="{94179391-B254-4D10-A765-E41004A87F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0769" y="273410"/>
          <a:ext cx="2174081" cy="983457"/>
        </a:xfrm>
        <a:prstGeom prst="rect">
          <a:avLst/>
        </a:prstGeom>
        <a:noFill/>
        <a:ln>
          <a:noFill/>
        </a:ln>
      </xdr:spPr>
    </xdr:pic>
    <xdr:clientData/>
  </xdr:twoCellAnchor>
  <xdr:twoCellAnchor editAs="oneCell">
    <xdr:from>
      <xdr:col>0</xdr:col>
      <xdr:colOff>0</xdr:colOff>
      <xdr:row>0</xdr:row>
      <xdr:rowOff>242454</xdr:rowOff>
    </xdr:from>
    <xdr:to>
      <xdr:col>0</xdr:col>
      <xdr:colOff>2644435</xdr:colOff>
      <xdr:row>0</xdr:row>
      <xdr:rowOff>1450088</xdr:rowOff>
    </xdr:to>
    <xdr:pic>
      <xdr:nvPicPr>
        <xdr:cNvPr id="3" name="image1.png">
          <a:extLst>
            <a:ext uri="{FF2B5EF4-FFF2-40B4-BE49-F238E27FC236}">
              <a16:creationId xmlns:a16="http://schemas.microsoft.com/office/drawing/2014/main" id="{24009F72-6389-4BE6-A744-E49BC0D8DE0C}"/>
            </a:ext>
          </a:extLst>
        </xdr:cNvPr>
        <xdr:cNvPicPr/>
      </xdr:nvPicPr>
      <xdr:blipFill>
        <a:blip xmlns:r="http://schemas.openxmlformats.org/officeDocument/2006/relationships" r:embed="rId2"/>
        <a:srcRect l="-28768" t="2353" r="-22823" b="2353"/>
        <a:stretch>
          <a:fillRect/>
        </a:stretch>
      </xdr:blipFill>
      <xdr:spPr>
        <a:xfrm>
          <a:off x="0" y="242454"/>
          <a:ext cx="2638085" cy="1207634"/>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1092101</xdr:colOff>
      <xdr:row>0</xdr:row>
      <xdr:rowOff>61412</xdr:rowOff>
    </xdr:from>
    <xdr:ext cx="2282178" cy="840480"/>
    <xdr:pic>
      <xdr:nvPicPr>
        <xdr:cNvPr id="2" name="Imagen 1">
          <a:extLst>
            <a:ext uri="{FF2B5EF4-FFF2-40B4-BE49-F238E27FC236}">
              <a16:creationId xmlns:a16="http://schemas.microsoft.com/office/drawing/2014/main" id="{D1929AA2-A93E-4F36-B082-9F08B0E92C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8726" y="61412"/>
          <a:ext cx="2282178" cy="840480"/>
        </a:xfrm>
        <a:prstGeom prst="rect">
          <a:avLst/>
        </a:prstGeom>
        <a:noFill/>
      </xdr:spPr>
    </xdr:pic>
    <xdr:clientData/>
  </xdr:oneCellAnchor>
  <xdr:oneCellAnchor>
    <xdr:from>
      <xdr:col>0</xdr:col>
      <xdr:colOff>698500</xdr:colOff>
      <xdr:row>0</xdr:row>
      <xdr:rowOff>160674</xdr:rowOff>
    </xdr:from>
    <xdr:ext cx="3523265" cy="1131964"/>
    <xdr:pic>
      <xdr:nvPicPr>
        <xdr:cNvPr id="3" name="2 Imagen">
          <a:extLst>
            <a:ext uri="{FF2B5EF4-FFF2-40B4-BE49-F238E27FC236}">
              <a16:creationId xmlns:a16="http://schemas.microsoft.com/office/drawing/2014/main" id="{59F803C3-7D40-48D3-8BA2-68D2EA9454F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8500" y="160674"/>
          <a:ext cx="3523265" cy="1131964"/>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561975</xdr:colOff>
      <xdr:row>28</xdr:row>
      <xdr:rowOff>190500</xdr:rowOff>
    </xdr:from>
    <xdr:to>
      <xdr:col>1</xdr:col>
      <xdr:colOff>1009650</xdr:colOff>
      <xdr:row>29</xdr:row>
      <xdr:rowOff>1</xdr:rowOff>
    </xdr:to>
    <xdr:cxnSp macro="">
      <xdr:nvCxnSpPr>
        <xdr:cNvPr id="2" name="5 Conector recto de flecha">
          <a:extLst>
            <a:ext uri="{FF2B5EF4-FFF2-40B4-BE49-F238E27FC236}">
              <a16:creationId xmlns:a16="http://schemas.microsoft.com/office/drawing/2014/main" id="{7BA8637D-8B9E-4EAE-8D6A-4CF11E33AA90}"/>
            </a:ext>
          </a:extLst>
        </xdr:cNvPr>
        <xdr:cNvCxnSpPr/>
      </xdr:nvCxnSpPr>
      <xdr:spPr>
        <a:xfrm flipV="1">
          <a:off x="676275" y="12496800"/>
          <a:ext cx="447675" cy="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676275</xdr:colOff>
      <xdr:row>30</xdr:row>
      <xdr:rowOff>19050</xdr:rowOff>
    </xdr:from>
    <xdr:to>
      <xdr:col>1</xdr:col>
      <xdr:colOff>685800</xdr:colOff>
      <xdr:row>31</xdr:row>
      <xdr:rowOff>123825</xdr:rowOff>
    </xdr:to>
    <xdr:cxnSp macro="">
      <xdr:nvCxnSpPr>
        <xdr:cNvPr id="3" name="7 Conector recto de flecha">
          <a:extLst>
            <a:ext uri="{FF2B5EF4-FFF2-40B4-BE49-F238E27FC236}">
              <a16:creationId xmlns:a16="http://schemas.microsoft.com/office/drawing/2014/main" id="{62A7F213-D1D6-4FBA-B693-C7CD30878A60}"/>
            </a:ext>
          </a:extLst>
        </xdr:cNvPr>
        <xdr:cNvCxnSpPr/>
      </xdr:nvCxnSpPr>
      <xdr:spPr>
        <a:xfrm>
          <a:off x="790575" y="12706350"/>
          <a:ext cx="9525" cy="2952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561975</xdr:colOff>
      <xdr:row>52</xdr:row>
      <xdr:rowOff>190500</xdr:rowOff>
    </xdr:from>
    <xdr:to>
      <xdr:col>0</xdr:col>
      <xdr:colOff>1009650</xdr:colOff>
      <xdr:row>53</xdr:row>
      <xdr:rowOff>1</xdr:rowOff>
    </xdr:to>
    <xdr:cxnSp macro="">
      <xdr:nvCxnSpPr>
        <xdr:cNvPr id="2" name="5 Conector recto de flecha">
          <a:extLst>
            <a:ext uri="{FF2B5EF4-FFF2-40B4-BE49-F238E27FC236}">
              <a16:creationId xmlns:a16="http://schemas.microsoft.com/office/drawing/2014/main" id="{6FF8C81D-96DB-4708-9315-A7F01ACA9C15}"/>
            </a:ext>
          </a:extLst>
        </xdr:cNvPr>
        <xdr:cNvCxnSpPr/>
      </xdr:nvCxnSpPr>
      <xdr:spPr>
        <a:xfrm flipV="1">
          <a:off x="676275" y="23117175"/>
          <a:ext cx="447675" cy="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676275</xdr:colOff>
      <xdr:row>54</xdr:row>
      <xdr:rowOff>19050</xdr:rowOff>
    </xdr:from>
    <xdr:to>
      <xdr:col>0</xdr:col>
      <xdr:colOff>685800</xdr:colOff>
      <xdr:row>55</xdr:row>
      <xdr:rowOff>123825</xdr:rowOff>
    </xdr:to>
    <xdr:cxnSp macro="">
      <xdr:nvCxnSpPr>
        <xdr:cNvPr id="3" name="7 Conector recto de flecha">
          <a:extLst>
            <a:ext uri="{FF2B5EF4-FFF2-40B4-BE49-F238E27FC236}">
              <a16:creationId xmlns:a16="http://schemas.microsoft.com/office/drawing/2014/main" id="{ADBF7BC3-83E9-45EA-9B79-333C824A1061}"/>
            </a:ext>
          </a:extLst>
        </xdr:cNvPr>
        <xdr:cNvCxnSpPr/>
      </xdr:nvCxnSpPr>
      <xdr:spPr>
        <a:xfrm>
          <a:off x="790575" y="23326725"/>
          <a:ext cx="9525" cy="2952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561975</xdr:colOff>
      <xdr:row>30</xdr:row>
      <xdr:rowOff>190500</xdr:rowOff>
    </xdr:from>
    <xdr:to>
      <xdr:col>0</xdr:col>
      <xdr:colOff>1009650</xdr:colOff>
      <xdr:row>31</xdr:row>
      <xdr:rowOff>1</xdr:rowOff>
    </xdr:to>
    <xdr:cxnSp macro="">
      <xdr:nvCxnSpPr>
        <xdr:cNvPr id="2" name="5 Conector recto de flecha">
          <a:extLst>
            <a:ext uri="{FF2B5EF4-FFF2-40B4-BE49-F238E27FC236}">
              <a16:creationId xmlns:a16="http://schemas.microsoft.com/office/drawing/2014/main" id="{89ED4E1F-A25C-4CC3-8C8A-733334C35F10}"/>
            </a:ext>
          </a:extLst>
        </xdr:cNvPr>
        <xdr:cNvCxnSpPr/>
      </xdr:nvCxnSpPr>
      <xdr:spPr>
        <a:xfrm flipV="1">
          <a:off x="1323975" y="12982575"/>
          <a:ext cx="447675" cy="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676275</xdr:colOff>
      <xdr:row>32</xdr:row>
      <xdr:rowOff>19050</xdr:rowOff>
    </xdr:from>
    <xdr:to>
      <xdr:col>0</xdr:col>
      <xdr:colOff>685800</xdr:colOff>
      <xdr:row>33</xdr:row>
      <xdr:rowOff>123825</xdr:rowOff>
    </xdr:to>
    <xdr:cxnSp macro="">
      <xdr:nvCxnSpPr>
        <xdr:cNvPr id="3" name="7 Conector recto de flecha">
          <a:extLst>
            <a:ext uri="{FF2B5EF4-FFF2-40B4-BE49-F238E27FC236}">
              <a16:creationId xmlns:a16="http://schemas.microsoft.com/office/drawing/2014/main" id="{40A17EB1-5BF1-4852-9883-86707F8DC47E}"/>
            </a:ext>
          </a:extLst>
        </xdr:cNvPr>
        <xdr:cNvCxnSpPr/>
      </xdr:nvCxnSpPr>
      <xdr:spPr>
        <a:xfrm>
          <a:off x="1438275" y="13192125"/>
          <a:ext cx="9525" cy="2952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escargas\Copia%20de%20Proyecto%20Presupuesto%20GESTION%20DE%20INSTALACIONES%202021%2016%20DE%20SRTIEMB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1 MAPP"/>
      <sheetName val="Anexo 6 Plan Gestión de Riesgos"/>
      <sheetName val="Hoja3"/>
      <sheetName val="Hoja4"/>
      <sheetName val="Anexo 2 Plan de Inversión"/>
      <sheetName val="Anexo 3 Ficha Indicador"/>
      <sheetName val="Anexo 7 Vinculación Plan Presup"/>
      <sheetName val="Hoja2"/>
      <sheetName val="Hoja1"/>
      <sheetName val="Anexo 8 Cronograma POI 2021"/>
    </sheetNames>
    <sheetDataSet>
      <sheetData sheetId="0" refreshError="1">
        <row r="28">
          <cell r="M28" t="str">
            <v>Atención de solicitudes de permisos  a personas fisicas y/o juridicas para el desarrollo de actividades deportivas recreativas y culturales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23FB3-11A5-431D-8BA7-135DF3E0959D}">
  <sheetPr>
    <tabColor rgb="FF92D050"/>
  </sheetPr>
  <dimension ref="A1:AA50"/>
  <sheetViews>
    <sheetView tabSelected="1" zoomScale="85" zoomScaleNormal="85" workbookViewId="0">
      <selection activeCell="A9" sqref="A9:J9"/>
    </sheetView>
  </sheetViews>
  <sheetFormatPr baseColWidth="10" defaultColWidth="11.42578125" defaultRowHeight="15" x14ac:dyDescent="0.25"/>
  <cols>
    <col min="1" max="1" width="51.7109375" bestFit="1" customWidth="1"/>
    <col min="2" max="2" width="48.140625" bestFit="1" customWidth="1"/>
    <col min="3" max="3" width="53.7109375" customWidth="1"/>
    <col min="4" max="4" width="55.28515625" customWidth="1"/>
    <col min="5" max="5" width="62.42578125" customWidth="1"/>
    <col min="6" max="6" width="43.140625" bestFit="1" customWidth="1"/>
    <col min="7" max="7" width="52.42578125" customWidth="1"/>
    <col min="8" max="8" width="48.140625" bestFit="1" customWidth="1"/>
    <col min="9" max="9" width="25.42578125" bestFit="1" customWidth="1"/>
    <col min="10" max="10" width="57.140625" customWidth="1"/>
    <col min="11" max="11" width="23.42578125" customWidth="1"/>
    <col min="12" max="13" width="35.85546875" customWidth="1"/>
    <col min="14" max="14" width="14.5703125" bestFit="1" customWidth="1"/>
    <col min="15" max="15" width="35.5703125" style="98" bestFit="1" customWidth="1"/>
    <col min="16" max="17" width="11.85546875" bestFit="1" customWidth="1"/>
    <col min="18" max="18" width="35.85546875" customWidth="1"/>
    <col min="19" max="19" width="18.140625" bestFit="1" customWidth="1"/>
    <col min="20" max="20" width="10.85546875" customWidth="1"/>
    <col min="21" max="23" width="7.85546875" bestFit="1" customWidth="1"/>
    <col min="24" max="24" width="36.7109375" customWidth="1"/>
    <col min="25" max="25" width="34.140625" style="193" customWidth="1"/>
    <col min="26" max="26" width="113.140625" customWidth="1"/>
    <col min="27" max="27" width="59.5703125" customWidth="1"/>
  </cols>
  <sheetData>
    <row r="1" spans="1:26" s="379" customFormat="1" ht="135" customHeight="1" x14ac:dyDescent="0.25"/>
    <row r="2" spans="1:26" s="71" customFormat="1" ht="23.25" x14ac:dyDescent="0.35">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4"/>
    </row>
    <row r="3" spans="1:26" s="72" customFormat="1" ht="34.5" customHeight="1" thickBot="1" x14ac:dyDescent="0.4">
      <c r="A3" s="385" t="s">
        <v>169</v>
      </c>
      <c r="B3" s="385"/>
      <c r="C3" s="385"/>
      <c r="D3" s="385"/>
      <c r="E3" s="385"/>
      <c r="F3" s="385"/>
      <c r="G3" s="385"/>
      <c r="H3" s="385"/>
      <c r="I3" s="385"/>
      <c r="J3" s="385"/>
      <c r="K3" s="385"/>
      <c r="L3" s="385"/>
      <c r="M3" s="385"/>
      <c r="N3" s="385"/>
      <c r="O3" s="385"/>
      <c r="P3" s="385"/>
      <c r="Q3" s="385"/>
      <c r="R3" s="385"/>
      <c r="S3" s="385"/>
      <c r="T3" s="385"/>
      <c r="U3" s="385"/>
      <c r="V3" s="385"/>
      <c r="W3" s="385"/>
      <c r="X3" s="385"/>
      <c r="Y3" s="385"/>
      <c r="Z3" s="385"/>
    </row>
    <row r="4" spans="1:26" s="73" customFormat="1" ht="24.95" customHeight="1" thickBot="1" x14ac:dyDescent="0.25">
      <c r="A4" s="381" t="s">
        <v>189</v>
      </c>
      <c r="B4" s="382"/>
      <c r="C4" s="382"/>
      <c r="D4" s="382"/>
      <c r="E4" s="382"/>
      <c r="F4" s="382"/>
      <c r="G4" s="382"/>
      <c r="H4" s="382"/>
      <c r="I4" s="382"/>
      <c r="J4" s="382"/>
      <c r="K4" s="382"/>
      <c r="L4" s="382"/>
      <c r="M4" s="382"/>
      <c r="N4" s="382"/>
      <c r="O4" s="382"/>
      <c r="P4" s="382"/>
      <c r="Q4" s="382"/>
      <c r="R4" s="382"/>
      <c r="S4" s="382"/>
      <c r="T4" s="382"/>
      <c r="U4" s="382"/>
      <c r="V4" s="382"/>
      <c r="W4" s="382"/>
      <c r="X4" s="382"/>
      <c r="Y4" s="382"/>
      <c r="Z4" s="382"/>
    </row>
    <row r="5" spans="1:26" s="74" customFormat="1" ht="24.95" customHeight="1" thickBot="1" x14ac:dyDescent="0.3">
      <c r="A5" s="381" t="s">
        <v>526</v>
      </c>
      <c r="B5" s="382"/>
      <c r="C5" s="382"/>
      <c r="D5" s="382"/>
      <c r="E5" s="382"/>
      <c r="F5" s="382"/>
      <c r="G5" s="382"/>
      <c r="H5" s="382"/>
      <c r="I5" s="382"/>
      <c r="J5" s="382"/>
      <c r="K5" s="382"/>
      <c r="L5" s="382"/>
      <c r="M5" s="382"/>
      <c r="N5" s="382"/>
      <c r="O5" s="382"/>
      <c r="P5" s="382"/>
      <c r="Q5" s="382"/>
      <c r="R5" s="382"/>
      <c r="S5" s="382"/>
      <c r="T5" s="382"/>
      <c r="U5" s="382"/>
      <c r="V5" s="382"/>
      <c r="W5" s="382"/>
      <c r="X5" s="382"/>
      <c r="Y5" s="382"/>
      <c r="Z5" s="382"/>
    </row>
    <row r="6" spans="1:26" s="73" customFormat="1" ht="24.95" customHeight="1" thickBot="1" x14ac:dyDescent="0.25">
      <c r="A6" s="381" t="s">
        <v>560</v>
      </c>
      <c r="B6" s="382"/>
      <c r="C6" s="382"/>
      <c r="D6" s="382"/>
      <c r="E6" s="382"/>
      <c r="F6" s="382"/>
      <c r="G6" s="382"/>
      <c r="H6" s="382"/>
      <c r="I6" s="382"/>
      <c r="J6" s="382"/>
      <c r="K6" s="382"/>
      <c r="L6" s="382"/>
      <c r="M6" s="382"/>
      <c r="N6" s="382"/>
      <c r="O6" s="382"/>
      <c r="P6" s="382"/>
      <c r="Q6" s="382"/>
      <c r="R6" s="382"/>
      <c r="S6" s="382"/>
      <c r="T6" s="382"/>
      <c r="U6" s="382"/>
      <c r="V6" s="382"/>
      <c r="W6" s="382"/>
      <c r="X6" s="382"/>
      <c r="Y6" s="382"/>
      <c r="Z6" s="382"/>
    </row>
    <row r="7" spans="1:26" s="73" customFormat="1" ht="41.25" customHeight="1" thickBot="1" x14ac:dyDescent="0.25">
      <c r="A7" s="480" t="s">
        <v>569</v>
      </c>
      <c r="B7" s="383"/>
      <c r="C7" s="383"/>
      <c r="D7" s="383"/>
      <c r="E7" s="383"/>
      <c r="F7" s="383"/>
      <c r="G7" s="383"/>
      <c r="H7" s="383"/>
      <c r="I7" s="383"/>
      <c r="J7" s="383"/>
      <c r="K7" s="383"/>
      <c r="L7" s="383"/>
      <c r="M7" s="383"/>
      <c r="N7" s="383"/>
      <c r="O7" s="383"/>
      <c r="P7" s="383"/>
      <c r="Q7" s="383"/>
      <c r="R7" s="383"/>
      <c r="S7" s="383"/>
      <c r="T7" s="383"/>
      <c r="U7" s="383"/>
      <c r="V7" s="383"/>
      <c r="W7" s="383"/>
      <c r="X7" s="383"/>
      <c r="Y7" s="383"/>
      <c r="Z7" s="383"/>
    </row>
    <row r="8" spans="1:26" s="73" customFormat="1" ht="27" customHeight="1" thickBot="1" x14ac:dyDescent="0.25">
      <c r="A8" s="79" t="s">
        <v>168</v>
      </c>
      <c r="B8" s="387" t="s">
        <v>561</v>
      </c>
      <c r="C8" s="388"/>
      <c r="D8" s="388"/>
      <c r="E8" s="388"/>
      <c r="F8" s="388"/>
      <c r="G8" s="388"/>
      <c r="H8" s="388"/>
      <c r="I8" s="388"/>
      <c r="J8" s="388"/>
      <c r="K8" s="388"/>
      <c r="L8" s="388"/>
      <c r="M8" s="388"/>
      <c r="N8" s="388"/>
      <c r="O8" s="388"/>
      <c r="P8" s="388"/>
      <c r="Q8" s="388"/>
      <c r="R8" s="388"/>
      <c r="S8" s="388"/>
      <c r="T8" s="388"/>
      <c r="U8" s="388"/>
      <c r="V8" s="388"/>
      <c r="W8" s="388"/>
      <c r="X8" s="388"/>
      <c r="Y8" s="388"/>
      <c r="Z8" s="388"/>
    </row>
    <row r="9" spans="1:26" ht="90.6" customHeight="1" thickBot="1" x14ac:dyDescent="0.3">
      <c r="A9" s="386" t="s">
        <v>170</v>
      </c>
      <c r="B9" s="386"/>
      <c r="C9" s="386"/>
      <c r="D9" s="386"/>
      <c r="E9" s="386"/>
      <c r="F9" s="386"/>
      <c r="G9" s="386"/>
      <c r="H9" s="386"/>
      <c r="I9" s="386"/>
      <c r="J9" s="386"/>
      <c r="K9" s="380" t="s">
        <v>112</v>
      </c>
      <c r="L9" s="380"/>
      <c r="M9" s="380"/>
      <c r="N9" s="380"/>
      <c r="O9" s="380"/>
      <c r="P9" s="380"/>
      <c r="Q9" s="380"/>
      <c r="R9" s="380"/>
      <c r="S9" s="380"/>
      <c r="T9" s="380"/>
      <c r="U9" s="380"/>
      <c r="V9" s="380"/>
      <c r="W9" s="380"/>
      <c r="X9" s="380"/>
      <c r="Y9" s="380"/>
      <c r="Z9" s="380"/>
    </row>
    <row r="10" spans="1:26" ht="57" customHeight="1" thickTop="1" thickBot="1" x14ac:dyDescent="0.3">
      <c r="A10" s="362" t="s">
        <v>113</v>
      </c>
      <c r="B10" s="362" t="s">
        <v>171</v>
      </c>
      <c r="C10" s="362" t="s">
        <v>114</v>
      </c>
      <c r="D10" s="362" t="s">
        <v>115</v>
      </c>
      <c r="E10" s="362" t="s">
        <v>114</v>
      </c>
      <c r="F10" s="362" t="s">
        <v>172</v>
      </c>
      <c r="G10" s="362" t="s">
        <v>173</v>
      </c>
      <c r="H10" s="362" t="s">
        <v>174</v>
      </c>
      <c r="I10" s="398" t="s">
        <v>175</v>
      </c>
      <c r="J10" s="398" t="s">
        <v>116</v>
      </c>
      <c r="K10" s="362" t="s">
        <v>117</v>
      </c>
      <c r="L10" s="362" t="s">
        <v>118</v>
      </c>
      <c r="M10" s="360" t="s">
        <v>119</v>
      </c>
      <c r="N10" s="361"/>
      <c r="O10" s="360" t="s">
        <v>120</v>
      </c>
      <c r="P10" s="372"/>
      <c r="Q10" s="372"/>
      <c r="R10" s="362" t="s">
        <v>176</v>
      </c>
      <c r="S10" s="362" t="s">
        <v>121</v>
      </c>
      <c r="T10" s="365" t="s">
        <v>122</v>
      </c>
      <c r="U10" s="394"/>
      <c r="V10" s="394"/>
      <c r="W10" s="376"/>
      <c r="X10" s="365" t="s">
        <v>142</v>
      </c>
      <c r="Y10" s="376"/>
      <c r="Z10" s="365" t="s">
        <v>123</v>
      </c>
    </row>
    <row r="11" spans="1:26" ht="54" customHeight="1" thickTop="1" thickBot="1" x14ac:dyDescent="0.3">
      <c r="A11" s="363"/>
      <c r="B11" s="363"/>
      <c r="C11" s="363"/>
      <c r="D11" s="363"/>
      <c r="E11" s="363"/>
      <c r="F11" s="363"/>
      <c r="G11" s="363"/>
      <c r="H11" s="363"/>
      <c r="I11" s="399"/>
      <c r="J11" s="399"/>
      <c r="K11" s="363"/>
      <c r="L11" s="363"/>
      <c r="M11" s="80" t="s">
        <v>0</v>
      </c>
      <c r="N11" s="81" t="s">
        <v>124</v>
      </c>
      <c r="O11" s="367" t="s">
        <v>125</v>
      </c>
      <c r="P11" s="369" t="s">
        <v>124</v>
      </c>
      <c r="Q11" s="370"/>
      <c r="R11" s="363"/>
      <c r="S11" s="363"/>
      <c r="T11" s="366"/>
      <c r="U11" s="395"/>
      <c r="V11" s="395"/>
      <c r="W11" s="396"/>
      <c r="X11" s="377"/>
      <c r="Y11" s="378"/>
      <c r="Z11" s="366"/>
    </row>
    <row r="12" spans="1:26" ht="16.5" customHeight="1" thickTop="1" thickBot="1" x14ac:dyDescent="0.3">
      <c r="A12" s="363"/>
      <c r="B12" s="363"/>
      <c r="C12" s="363"/>
      <c r="D12" s="363"/>
      <c r="E12" s="363"/>
      <c r="F12" s="363"/>
      <c r="G12" s="363"/>
      <c r="H12" s="363"/>
      <c r="I12" s="399"/>
      <c r="J12" s="399"/>
      <c r="K12" s="363"/>
      <c r="L12" s="363"/>
      <c r="M12" s="80"/>
      <c r="N12" s="80"/>
      <c r="O12" s="368"/>
      <c r="P12" s="363" t="s">
        <v>126</v>
      </c>
      <c r="Q12" s="366" t="s">
        <v>127</v>
      </c>
      <c r="R12" s="363"/>
      <c r="S12" s="363"/>
      <c r="T12" s="377"/>
      <c r="U12" s="397"/>
      <c r="V12" s="397"/>
      <c r="W12" s="378"/>
      <c r="X12" s="362" t="s">
        <v>128</v>
      </c>
      <c r="Y12" s="362" t="s">
        <v>129</v>
      </c>
      <c r="Z12" s="366"/>
    </row>
    <row r="13" spans="1:26" ht="48.75" customHeight="1" thickTop="1" thickBot="1" x14ac:dyDescent="0.3">
      <c r="A13" s="363"/>
      <c r="B13" s="363"/>
      <c r="C13" s="363"/>
      <c r="D13" s="363"/>
      <c r="E13" s="363"/>
      <c r="F13" s="363"/>
      <c r="G13" s="363"/>
      <c r="H13" s="363"/>
      <c r="I13" s="399"/>
      <c r="J13" s="399"/>
      <c r="K13" s="363"/>
      <c r="L13" s="363"/>
      <c r="M13" s="80"/>
      <c r="N13" s="80"/>
      <c r="O13" s="368"/>
      <c r="P13" s="363"/>
      <c r="Q13" s="366"/>
      <c r="R13" s="363"/>
      <c r="S13" s="363"/>
      <c r="T13" s="82" t="s">
        <v>130</v>
      </c>
      <c r="U13" s="373" t="s">
        <v>131</v>
      </c>
      <c r="V13" s="374"/>
      <c r="W13" s="375"/>
      <c r="X13" s="371"/>
      <c r="Y13" s="371" t="s">
        <v>132</v>
      </c>
      <c r="Z13" s="366"/>
    </row>
    <row r="14" spans="1:26" ht="42.75" customHeight="1" thickTop="1" thickBot="1" x14ac:dyDescent="0.3">
      <c r="A14" s="363"/>
      <c r="B14" s="363"/>
      <c r="C14" s="363"/>
      <c r="D14" s="363"/>
      <c r="E14" s="363"/>
      <c r="F14" s="363"/>
      <c r="G14" s="363"/>
      <c r="H14" s="363"/>
      <c r="I14" s="400"/>
      <c r="J14" s="399"/>
      <c r="K14" s="364"/>
      <c r="L14" s="364"/>
      <c r="M14" s="80"/>
      <c r="N14" s="80"/>
      <c r="O14" s="368"/>
      <c r="P14" s="363"/>
      <c r="Q14" s="366"/>
      <c r="R14" s="364">
        <v>2017</v>
      </c>
      <c r="S14" s="363">
        <v>2019</v>
      </c>
      <c r="T14" s="83" t="s">
        <v>133</v>
      </c>
      <c r="U14" s="84" t="s">
        <v>134</v>
      </c>
      <c r="V14" s="85" t="s">
        <v>135</v>
      </c>
      <c r="W14" s="86" t="s">
        <v>136</v>
      </c>
      <c r="X14" s="371"/>
      <c r="Y14" s="371" t="s">
        <v>132</v>
      </c>
      <c r="Z14" s="366"/>
    </row>
    <row r="15" spans="1:26" ht="345" customHeight="1" thickTop="1" thickBot="1" x14ac:dyDescent="0.3">
      <c r="A15" s="102" t="s">
        <v>564</v>
      </c>
      <c r="B15" s="102" t="s">
        <v>562</v>
      </c>
      <c r="C15" s="102" t="s">
        <v>563</v>
      </c>
      <c r="D15" s="102" t="s">
        <v>566</v>
      </c>
      <c r="E15" s="102" t="s">
        <v>565</v>
      </c>
      <c r="F15" s="102" t="s">
        <v>567</v>
      </c>
      <c r="G15" s="102" t="s">
        <v>568</v>
      </c>
      <c r="H15" s="88"/>
      <c r="I15" s="87"/>
      <c r="J15" s="102" t="s">
        <v>221</v>
      </c>
      <c r="K15" s="101" t="s">
        <v>190</v>
      </c>
      <c r="L15" s="91" t="s">
        <v>470</v>
      </c>
      <c r="M15" s="91" t="s">
        <v>469</v>
      </c>
      <c r="N15" s="94" t="s">
        <v>439</v>
      </c>
      <c r="O15" s="91" t="s">
        <v>417</v>
      </c>
      <c r="P15" s="203" t="s">
        <v>418</v>
      </c>
      <c r="Q15" s="203" t="s">
        <v>418</v>
      </c>
      <c r="R15" s="91" t="s">
        <v>435</v>
      </c>
      <c r="S15" s="137" t="s">
        <v>9</v>
      </c>
      <c r="T15" s="261">
        <v>36</v>
      </c>
      <c r="U15" s="99">
        <v>48</v>
      </c>
      <c r="V15" s="99">
        <v>60</v>
      </c>
      <c r="W15" s="99">
        <v>72</v>
      </c>
      <c r="X15" s="278">
        <v>90.55</v>
      </c>
      <c r="Y15" s="195" t="s">
        <v>538</v>
      </c>
      <c r="Z15" s="87"/>
    </row>
    <row r="16" spans="1:26" ht="358.5" customHeight="1" thickTop="1" thickBot="1" x14ac:dyDescent="0.3">
      <c r="A16" s="102" t="s">
        <v>564</v>
      </c>
      <c r="B16" s="102" t="s">
        <v>562</v>
      </c>
      <c r="C16" s="102" t="s">
        <v>563</v>
      </c>
      <c r="D16" s="102" t="s">
        <v>566</v>
      </c>
      <c r="E16" s="102" t="s">
        <v>565</v>
      </c>
      <c r="F16" s="102" t="s">
        <v>567</v>
      </c>
      <c r="G16" s="102" t="s">
        <v>568</v>
      </c>
      <c r="H16" s="88"/>
      <c r="I16" s="87"/>
      <c r="J16" s="102" t="s">
        <v>221</v>
      </c>
      <c r="K16" s="101" t="s">
        <v>190</v>
      </c>
      <c r="L16" s="91" t="s">
        <v>419</v>
      </c>
      <c r="M16" s="91" t="s">
        <v>420</v>
      </c>
      <c r="N16" s="94" t="s">
        <v>518</v>
      </c>
      <c r="O16" s="91" t="s">
        <v>417</v>
      </c>
      <c r="P16" s="202">
        <v>3952</v>
      </c>
      <c r="Q16" s="202">
        <v>3952</v>
      </c>
      <c r="R16" s="91" t="s">
        <v>421</v>
      </c>
      <c r="S16" s="209" t="s">
        <v>422</v>
      </c>
      <c r="T16" s="261">
        <v>30</v>
      </c>
      <c r="U16" s="261">
        <v>32</v>
      </c>
      <c r="V16" s="261">
        <v>34</v>
      </c>
      <c r="W16" s="261">
        <v>36</v>
      </c>
      <c r="X16" s="278">
        <v>262.45999999999998</v>
      </c>
      <c r="Y16" s="195" t="s">
        <v>539</v>
      </c>
      <c r="Z16" s="195"/>
    </row>
    <row r="17" spans="1:27" ht="318" customHeight="1" thickTop="1" thickBot="1" x14ac:dyDescent="0.3">
      <c r="A17" s="87"/>
      <c r="B17" s="87"/>
      <c r="C17" s="87"/>
      <c r="D17" s="87"/>
      <c r="E17" s="87"/>
      <c r="F17" s="87"/>
      <c r="G17" s="87"/>
      <c r="H17" s="87"/>
      <c r="I17" s="87"/>
      <c r="J17" s="102" t="s">
        <v>221</v>
      </c>
      <c r="K17" s="101" t="s">
        <v>190</v>
      </c>
      <c r="L17" s="92" t="s">
        <v>191</v>
      </c>
      <c r="M17" s="91" t="s">
        <v>198</v>
      </c>
      <c r="N17" s="94" t="s">
        <v>199</v>
      </c>
      <c r="O17" s="92" t="s">
        <v>214</v>
      </c>
      <c r="P17" s="95">
        <v>500</v>
      </c>
      <c r="Q17" s="95">
        <v>500</v>
      </c>
      <c r="R17" s="92" t="s">
        <v>216</v>
      </c>
      <c r="S17" s="137" t="s">
        <v>365</v>
      </c>
      <c r="T17" s="97">
        <v>100</v>
      </c>
      <c r="U17" s="97">
        <v>110</v>
      </c>
      <c r="V17" s="97">
        <v>120</v>
      </c>
      <c r="W17" s="97">
        <v>130</v>
      </c>
      <c r="X17" s="278">
        <v>47.521473999999998</v>
      </c>
      <c r="Y17" s="281" t="s">
        <v>540</v>
      </c>
      <c r="Z17" s="87"/>
    </row>
    <row r="18" spans="1:27" ht="123.75" customHeight="1" thickTop="1" thickBot="1" x14ac:dyDescent="0.3">
      <c r="A18" s="87"/>
      <c r="B18" s="87"/>
      <c r="C18" s="87"/>
      <c r="D18" s="87"/>
      <c r="E18" s="87"/>
      <c r="F18" s="87"/>
      <c r="G18" s="87"/>
      <c r="H18" s="87"/>
      <c r="I18" s="87"/>
      <c r="J18" s="102" t="s">
        <v>222</v>
      </c>
      <c r="K18" s="101" t="s">
        <v>190</v>
      </c>
      <c r="L18" s="92" t="s">
        <v>192</v>
      </c>
      <c r="M18" s="92" t="s">
        <v>200</v>
      </c>
      <c r="N18" s="94" t="s">
        <v>201</v>
      </c>
      <c r="O18" s="92" t="s">
        <v>215</v>
      </c>
      <c r="P18" s="93">
        <v>70</v>
      </c>
      <c r="Q18" s="93">
        <v>50</v>
      </c>
      <c r="R18" s="92" t="s">
        <v>202</v>
      </c>
      <c r="S18" s="137" t="s">
        <v>9</v>
      </c>
      <c r="T18" s="97">
        <v>1</v>
      </c>
      <c r="U18" s="97">
        <v>2</v>
      </c>
      <c r="V18" s="97">
        <v>2</v>
      </c>
      <c r="W18" s="97">
        <v>3</v>
      </c>
      <c r="X18" s="278">
        <v>27.042103999999998</v>
      </c>
      <c r="Y18" s="281" t="s">
        <v>403</v>
      </c>
      <c r="Z18" s="87"/>
    </row>
    <row r="19" spans="1:27" ht="318.75" customHeight="1" thickTop="1" thickBot="1" x14ac:dyDescent="0.3">
      <c r="A19" s="102" t="s">
        <v>564</v>
      </c>
      <c r="B19" s="102" t="s">
        <v>562</v>
      </c>
      <c r="C19" s="102" t="s">
        <v>563</v>
      </c>
      <c r="D19" s="102" t="s">
        <v>566</v>
      </c>
      <c r="E19" s="102" t="s">
        <v>565</v>
      </c>
      <c r="F19" s="102" t="s">
        <v>567</v>
      </c>
      <c r="G19" s="102" t="s">
        <v>568</v>
      </c>
      <c r="H19" s="87"/>
      <c r="I19" s="87"/>
      <c r="J19" s="102" t="s">
        <v>221</v>
      </c>
      <c r="K19" s="101" t="s">
        <v>190</v>
      </c>
      <c r="L19" s="92" t="s">
        <v>195</v>
      </c>
      <c r="M19" s="92" t="s">
        <v>203</v>
      </c>
      <c r="N19" s="94" t="s">
        <v>520</v>
      </c>
      <c r="O19" s="92" t="s">
        <v>207</v>
      </c>
      <c r="P19" s="93">
        <v>97988</v>
      </c>
      <c r="Q19" s="93">
        <v>79435</v>
      </c>
      <c r="R19" s="92" t="s">
        <v>217</v>
      </c>
      <c r="S19" s="123" t="s">
        <v>370</v>
      </c>
      <c r="T19" s="97">
        <v>87</v>
      </c>
      <c r="U19" s="97">
        <v>88</v>
      </c>
      <c r="V19" s="97">
        <v>90</v>
      </c>
      <c r="W19" s="97">
        <v>90</v>
      </c>
      <c r="X19" s="278">
        <f>3281679100.41/1000000</f>
        <v>3281.67910041</v>
      </c>
      <c r="Y19" s="281" t="s">
        <v>541</v>
      </c>
      <c r="Z19" s="311"/>
    </row>
    <row r="20" spans="1:27" ht="96" customHeight="1" thickTop="1" thickBot="1" x14ac:dyDescent="0.3">
      <c r="A20" s="87"/>
      <c r="B20" s="87"/>
      <c r="C20" s="87"/>
      <c r="D20" s="87"/>
      <c r="E20" s="87"/>
      <c r="F20" s="87"/>
      <c r="G20" s="87"/>
      <c r="H20" s="87"/>
      <c r="I20" s="87"/>
      <c r="J20" s="102" t="s">
        <v>352</v>
      </c>
      <c r="K20" s="101" t="s">
        <v>190</v>
      </c>
      <c r="L20" s="92" t="s">
        <v>196</v>
      </c>
      <c r="M20" s="92" t="s">
        <v>137</v>
      </c>
      <c r="N20" s="94" t="s">
        <v>204</v>
      </c>
      <c r="O20" s="92" t="s">
        <v>138</v>
      </c>
      <c r="P20" s="93">
        <v>225</v>
      </c>
      <c r="Q20" s="93">
        <v>225</v>
      </c>
      <c r="R20" s="92" t="s">
        <v>218</v>
      </c>
      <c r="S20" s="137" t="s">
        <v>372</v>
      </c>
      <c r="T20" s="97">
        <v>15</v>
      </c>
      <c r="U20" s="97">
        <v>15</v>
      </c>
      <c r="V20" s="97">
        <v>15</v>
      </c>
      <c r="W20" s="97">
        <v>15</v>
      </c>
      <c r="X20" s="278">
        <f>52606899/1000000</f>
        <v>52.606898999999999</v>
      </c>
      <c r="Y20" s="281" t="s">
        <v>542</v>
      </c>
      <c r="Z20" s="311"/>
    </row>
    <row r="21" spans="1:27" ht="129.75" customHeight="1" thickTop="1" thickBot="1" x14ac:dyDescent="0.3">
      <c r="A21" s="87"/>
      <c r="B21" s="87"/>
      <c r="C21" s="87"/>
      <c r="D21" s="87"/>
      <c r="E21" s="87"/>
      <c r="F21" s="87"/>
      <c r="G21" s="87"/>
      <c r="H21" s="87"/>
      <c r="I21" s="87"/>
      <c r="J21" s="102" t="s">
        <v>221</v>
      </c>
      <c r="K21" s="101" t="s">
        <v>190</v>
      </c>
      <c r="L21" s="92" t="s">
        <v>194</v>
      </c>
      <c r="M21" s="92" t="s">
        <v>205</v>
      </c>
      <c r="N21" s="94" t="s">
        <v>206</v>
      </c>
      <c r="O21" s="92" t="s">
        <v>139</v>
      </c>
      <c r="P21" s="93">
        <v>55</v>
      </c>
      <c r="Q21" s="93">
        <v>55</v>
      </c>
      <c r="R21" s="92" t="s">
        <v>219</v>
      </c>
      <c r="S21" s="137" t="s">
        <v>287</v>
      </c>
      <c r="T21" s="97">
        <v>110</v>
      </c>
      <c r="U21" s="97">
        <v>120</v>
      </c>
      <c r="V21" s="97">
        <v>120</v>
      </c>
      <c r="W21" s="97">
        <v>130</v>
      </c>
      <c r="X21" s="278">
        <v>362.95</v>
      </c>
      <c r="Y21" s="281" t="s">
        <v>543</v>
      </c>
      <c r="Z21" s="87"/>
    </row>
    <row r="22" spans="1:27" ht="111.75" thickTop="1" thickBot="1" x14ac:dyDescent="0.3">
      <c r="A22" s="87"/>
      <c r="B22" s="87"/>
      <c r="C22" s="87"/>
      <c r="D22" s="87"/>
      <c r="E22" s="87"/>
      <c r="F22" s="87"/>
      <c r="G22" s="87"/>
      <c r="H22" s="87"/>
      <c r="I22" s="87"/>
      <c r="J22" s="102" t="s">
        <v>221</v>
      </c>
      <c r="K22" s="101" t="s">
        <v>190</v>
      </c>
      <c r="L22" s="92" t="s">
        <v>197</v>
      </c>
      <c r="M22" s="92" t="s">
        <v>212</v>
      </c>
      <c r="N22" s="94" t="s">
        <v>208</v>
      </c>
      <c r="O22" s="92" t="s">
        <v>209</v>
      </c>
      <c r="P22" s="93">
        <v>75</v>
      </c>
      <c r="Q22" s="93">
        <v>75</v>
      </c>
      <c r="R22" s="92" t="s">
        <v>535</v>
      </c>
      <c r="S22" s="137" t="s">
        <v>289</v>
      </c>
      <c r="T22" s="97">
        <v>1200</v>
      </c>
      <c r="U22" s="97">
        <v>1280</v>
      </c>
      <c r="V22" s="97">
        <v>1360</v>
      </c>
      <c r="W22" s="97">
        <v>1440</v>
      </c>
      <c r="X22" s="278">
        <v>167.57414012000001</v>
      </c>
      <c r="Y22" s="281" t="s">
        <v>543</v>
      </c>
      <c r="Z22" s="87"/>
    </row>
    <row r="23" spans="1:27" ht="316.5" thickTop="1" thickBot="1" x14ac:dyDescent="0.3">
      <c r="A23" s="102" t="s">
        <v>564</v>
      </c>
      <c r="B23" s="102" t="s">
        <v>562</v>
      </c>
      <c r="C23" s="102" t="s">
        <v>563</v>
      </c>
      <c r="D23" s="102" t="s">
        <v>566</v>
      </c>
      <c r="E23" s="102" t="s">
        <v>565</v>
      </c>
      <c r="F23" s="102" t="s">
        <v>567</v>
      </c>
      <c r="G23" s="102" t="s">
        <v>568</v>
      </c>
      <c r="H23" s="87"/>
      <c r="I23" s="87"/>
      <c r="J23" s="102" t="s">
        <v>221</v>
      </c>
      <c r="K23" s="101" t="s">
        <v>190</v>
      </c>
      <c r="L23" s="92" t="s">
        <v>423</v>
      </c>
      <c r="M23" s="92" t="s">
        <v>424</v>
      </c>
      <c r="N23" s="94" t="s">
        <v>519</v>
      </c>
      <c r="O23" s="92" t="s">
        <v>425</v>
      </c>
      <c r="P23" s="93">
        <v>68</v>
      </c>
      <c r="Q23" s="93">
        <v>67</v>
      </c>
      <c r="R23" s="92" t="s">
        <v>426</v>
      </c>
      <c r="S23" s="97" t="s">
        <v>9</v>
      </c>
      <c r="T23" s="100">
        <v>9</v>
      </c>
      <c r="U23" s="100">
        <v>12</v>
      </c>
      <c r="V23" s="100">
        <v>15</v>
      </c>
      <c r="W23" s="100">
        <v>18</v>
      </c>
      <c r="X23" s="278">
        <v>37.897866</v>
      </c>
      <c r="Y23" s="281" t="s">
        <v>543</v>
      </c>
      <c r="Z23" s="298"/>
    </row>
    <row r="24" spans="1:27" ht="333" customHeight="1" thickTop="1" thickBot="1" x14ac:dyDescent="0.3">
      <c r="A24" s="102" t="s">
        <v>564</v>
      </c>
      <c r="B24" s="102" t="s">
        <v>562</v>
      </c>
      <c r="C24" s="102" t="s">
        <v>563</v>
      </c>
      <c r="D24" s="102" t="s">
        <v>566</v>
      </c>
      <c r="E24" s="102" t="s">
        <v>565</v>
      </c>
      <c r="F24" s="102" t="s">
        <v>567</v>
      </c>
      <c r="G24" s="102" t="s">
        <v>568</v>
      </c>
      <c r="H24" s="87"/>
      <c r="I24" s="87"/>
      <c r="J24" s="102" t="s">
        <v>221</v>
      </c>
      <c r="K24" s="101" t="s">
        <v>190</v>
      </c>
      <c r="L24" s="92" t="s">
        <v>193</v>
      </c>
      <c r="M24" s="92" t="s">
        <v>213</v>
      </c>
      <c r="N24" s="94" t="s">
        <v>210</v>
      </c>
      <c r="O24" s="92" t="s">
        <v>211</v>
      </c>
      <c r="P24" s="93">
        <v>9625</v>
      </c>
      <c r="Q24" s="93">
        <v>7875</v>
      </c>
      <c r="R24" s="92" t="s">
        <v>220</v>
      </c>
      <c r="S24" s="97" t="s">
        <v>288</v>
      </c>
      <c r="T24" s="97">
        <v>17500</v>
      </c>
      <c r="U24" s="97">
        <v>17750</v>
      </c>
      <c r="V24" s="97">
        <v>18000</v>
      </c>
      <c r="W24" s="97">
        <v>18250</v>
      </c>
      <c r="X24" s="278">
        <v>1747.7900011400002</v>
      </c>
      <c r="Y24" s="281" t="s">
        <v>544</v>
      </c>
      <c r="Z24" s="298"/>
    </row>
    <row r="25" spans="1:27" ht="20.25" customHeight="1" thickTop="1" thickBot="1" x14ac:dyDescent="0.3">
      <c r="A25" s="103"/>
      <c r="B25" s="104"/>
      <c r="C25" s="104"/>
      <c r="D25" s="104"/>
      <c r="E25" s="104"/>
      <c r="F25" s="104"/>
      <c r="G25" s="104"/>
      <c r="H25" s="104"/>
      <c r="I25" s="104"/>
      <c r="J25" s="104"/>
      <c r="K25" s="104"/>
      <c r="L25" s="104"/>
      <c r="M25" s="104"/>
      <c r="N25" s="104"/>
      <c r="O25" s="104"/>
      <c r="P25" s="104"/>
      <c r="Q25" s="104"/>
      <c r="R25" s="104"/>
      <c r="S25" s="104"/>
      <c r="T25" s="104"/>
      <c r="U25" s="104"/>
      <c r="V25" s="104"/>
      <c r="W25" s="104"/>
      <c r="X25" s="279">
        <f>SUM(X15:X24)</f>
        <v>6078.0715846700004</v>
      </c>
      <c r="Y25" s="275"/>
      <c r="Z25" s="104"/>
      <c r="AA25" s="302"/>
    </row>
    <row r="26" spans="1:27" ht="90" customHeight="1" thickTop="1" thickBot="1" x14ac:dyDescent="0.3">
      <c r="A26" s="87"/>
      <c r="B26" s="87"/>
      <c r="C26" s="87"/>
      <c r="D26" s="87"/>
      <c r="E26" s="87"/>
      <c r="F26" s="87"/>
      <c r="G26" s="87"/>
      <c r="H26" s="87"/>
      <c r="I26" s="87"/>
      <c r="J26" s="96" t="s">
        <v>350</v>
      </c>
      <c r="K26" s="355" t="s">
        <v>223</v>
      </c>
      <c r="L26" s="347" t="s">
        <v>244</v>
      </c>
      <c r="M26" s="91" t="s">
        <v>225</v>
      </c>
      <c r="N26" s="94" t="s">
        <v>227</v>
      </c>
      <c r="O26" s="105" t="s">
        <v>140</v>
      </c>
      <c r="P26" s="358">
        <v>332000</v>
      </c>
      <c r="Q26" s="358">
        <v>332000</v>
      </c>
      <c r="R26" s="91" t="s">
        <v>229</v>
      </c>
      <c r="S26" s="106" t="s">
        <v>232</v>
      </c>
      <c r="T26" s="107">
        <v>0.9</v>
      </c>
      <c r="U26" s="107">
        <v>0.9</v>
      </c>
      <c r="V26" s="107">
        <v>0.9</v>
      </c>
      <c r="W26" s="107">
        <v>0.9</v>
      </c>
      <c r="X26" s="278">
        <v>10</v>
      </c>
      <c r="Y26" s="281" t="s">
        <v>404</v>
      </c>
      <c r="Z26" s="87"/>
    </row>
    <row r="27" spans="1:27" ht="361.5" customHeight="1" thickTop="1" thickBot="1" x14ac:dyDescent="0.3">
      <c r="A27" s="102" t="s">
        <v>564</v>
      </c>
      <c r="B27" s="102" t="s">
        <v>562</v>
      </c>
      <c r="C27" s="102" t="s">
        <v>563</v>
      </c>
      <c r="D27" s="102" t="s">
        <v>566</v>
      </c>
      <c r="E27" s="102" t="s">
        <v>565</v>
      </c>
      <c r="F27" s="102" t="s">
        <v>567</v>
      </c>
      <c r="G27" s="102" t="s">
        <v>568</v>
      </c>
      <c r="H27" s="87"/>
      <c r="I27" s="87"/>
      <c r="J27" s="96" t="s">
        <v>350</v>
      </c>
      <c r="K27" s="356"/>
      <c r="L27" s="348"/>
      <c r="M27" s="91" t="s">
        <v>224</v>
      </c>
      <c r="N27" s="94" t="s">
        <v>227</v>
      </c>
      <c r="O27" s="105" t="s">
        <v>140</v>
      </c>
      <c r="P27" s="337"/>
      <c r="Q27" s="337"/>
      <c r="R27" s="91" t="s">
        <v>230</v>
      </c>
      <c r="S27" s="106" t="s">
        <v>233</v>
      </c>
      <c r="T27" s="107">
        <v>0.9</v>
      </c>
      <c r="U27" s="107">
        <v>0.9</v>
      </c>
      <c r="V27" s="107">
        <v>0.9</v>
      </c>
      <c r="W27" s="107">
        <v>0.9</v>
      </c>
      <c r="X27" s="278">
        <v>2309.14</v>
      </c>
      <c r="Y27" s="281" t="s">
        <v>545</v>
      </c>
      <c r="Z27" s="87"/>
    </row>
    <row r="28" spans="1:27" ht="102" customHeight="1" thickTop="1" thickBot="1" x14ac:dyDescent="0.35">
      <c r="A28" s="87"/>
      <c r="B28" s="87"/>
      <c r="C28" s="87"/>
      <c r="D28" s="87"/>
      <c r="E28" s="87"/>
      <c r="F28" s="87"/>
      <c r="G28" s="87"/>
      <c r="H28" s="87"/>
      <c r="I28" s="87"/>
      <c r="J28" s="96" t="s">
        <v>350</v>
      </c>
      <c r="K28" s="357"/>
      <c r="L28" s="349"/>
      <c r="M28" s="91" t="s">
        <v>226</v>
      </c>
      <c r="N28" s="94" t="s">
        <v>227</v>
      </c>
      <c r="O28" s="105" t="s">
        <v>140</v>
      </c>
      <c r="P28" s="338"/>
      <c r="Q28" s="338"/>
      <c r="R28" s="91" t="s">
        <v>231</v>
      </c>
      <c r="S28" s="106" t="s">
        <v>9</v>
      </c>
      <c r="T28" s="107">
        <v>0.9</v>
      </c>
      <c r="U28" s="107">
        <v>0.9</v>
      </c>
      <c r="V28" s="107">
        <v>0.9</v>
      </c>
      <c r="W28" s="107">
        <v>0.9</v>
      </c>
      <c r="X28" s="278">
        <v>5</v>
      </c>
      <c r="Y28" s="281" t="s">
        <v>403</v>
      </c>
      <c r="Z28" s="87"/>
      <c r="AA28" s="303"/>
    </row>
    <row r="29" spans="1:27" ht="134.25" customHeight="1" thickTop="1" thickBot="1" x14ac:dyDescent="0.3">
      <c r="A29" s="87"/>
      <c r="B29" s="87"/>
      <c r="C29" s="87"/>
      <c r="D29" s="87"/>
      <c r="E29" s="87"/>
      <c r="F29" s="87"/>
      <c r="G29" s="87"/>
      <c r="H29" s="87"/>
      <c r="I29" s="87"/>
      <c r="J29" s="127" t="s">
        <v>351</v>
      </c>
      <c r="K29" s="356" t="s">
        <v>223</v>
      </c>
      <c r="L29" s="348" t="s">
        <v>234</v>
      </c>
      <c r="M29" s="91" t="s">
        <v>239</v>
      </c>
      <c r="N29" s="94" t="s">
        <v>521</v>
      </c>
      <c r="O29" s="91" t="s">
        <v>228</v>
      </c>
      <c r="P29" s="358">
        <v>5000</v>
      </c>
      <c r="Q29" s="358">
        <v>5000</v>
      </c>
      <c r="R29" s="91" t="s">
        <v>245</v>
      </c>
      <c r="S29" s="106" t="s">
        <v>235</v>
      </c>
      <c r="T29" s="313">
        <v>0</v>
      </c>
      <c r="U29" s="106">
        <v>5</v>
      </c>
      <c r="V29" s="106">
        <v>5</v>
      </c>
      <c r="W29" s="106">
        <v>5</v>
      </c>
      <c r="X29" s="278">
        <v>0</v>
      </c>
      <c r="Y29" s="281"/>
      <c r="Z29" s="301"/>
      <c r="AA29" s="312"/>
    </row>
    <row r="30" spans="1:27" ht="134.25" customHeight="1" thickTop="1" thickBot="1" x14ac:dyDescent="0.3">
      <c r="A30" s="87"/>
      <c r="B30" s="87"/>
      <c r="C30" s="87"/>
      <c r="D30" s="87"/>
      <c r="E30" s="87"/>
      <c r="F30" s="87"/>
      <c r="G30" s="87"/>
      <c r="H30" s="87"/>
      <c r="I30" s="87"/>
      <c r="J30" s="127" t="s">
        <v>351</v>
      </c>
      <c r="K30" s="356"/>
      <c r="L30" s="348"/>
      <c r="M30" s="91" t="s">
        <v>239</v>
      </c>
      <c r="N30" s="94" t="s">
        <v>521</v>
      </c>
      <c r="O30" s="91" t="s">
        <v>228</v>
      </c>
      <c r="P30" s="359"/>
      <c r="Q30" s="359"/>
      <c r="R30" s="91" t="s">
        <v>558</v>
      </c>
      <c r="S30" s="106" t="s">
        <v>9</v>
      </c>
      <c r="T30" s="106">
        <v>5</v>
      </c>
      <c r="U30" s="106">
        <v>5</v>
      </c>
      <c r="V30" s="106">
        <v>5</v>
      </c>
      <c r="W30" s="106">
        <v>5</v>
      </c>
      <c r="X30" s="278">
        <f>3747381.97/1000000</f>
        <v>3.7473819700000002</v>
      </c>
      <c r="Y30" s="281" t="s">
        <v>404</v>
      </c>
      <c r="Z30" s="301"/>
    </row>
    <row r="31" spans="1:27" ht="90.75" customHeight="1" thickTop="1" thickBot="1" x14ac:dyDescent="0.3">
      <c r="A31" s="87"/>
      <c r="B31" s="87"/>
      <c r="C31" s="87"/>
      <c r="D31" s="87"/>
      <c r="E31" s="87"/>
      <c r="F31" s="87"/>
      <c r="G31" s="87"/>
      <c r="H31" s="87"/>
      <c r="I31" s="87"/>
      <c r="J31" s="127" t="s">
        <v>351</v>
      </c>
      <c r="K31" s="356"/>
      <c r="L31" s="348"/>
      <c r="M31" s="91" t="s">
        <v>240</v>
      </c>
      <c r="N31" s="94" t="s">
        <v>522</v>
      </c>
      <c r="O31" s="91" t="s">
        <v>228</v>
      </c>
      <c r="P31" s="337"/>
      <c r="Q31" s="337"/>
      <c r="R31" s="91" t="s">
        <v>246</v>
      </c>
      <c r="S31" s="106" t="s">
        <v>236</v>
      </c>
      <c r="T31" s="106">
        <v>1</v>
      </c>
      <c r="U31" s="106">
        <v>3</v>
      </c>
      <c r="V31" s="106">
        <v>3</v>
      </c>
      <c r="W31" s="106">
        <v>3</v>
      </c>
      <c r="X31" s="278">
        <v>1.03</v>
      </c>
      <c r="Y31" s="281" t="s">
        <v>403</v>
      </c>
      <c r="Z31" s="301"/>
    </row>
    <row r="32" spans="1:27" ht="147" customHeight="1" thickTop="1" thickBot="1" x14ac:dyDescent="0.3">
      <c r="A32" s="87"/>
      <c r="B32" s="87"/>
      <c r="C32" s="87"/>
      <c r="D32" s="87"/>
      <c r="E32" s="87"/>
      <c r="F32" s="87"/>
      <c r="G32" s="87"/>
      <c r="H32" s="87"/>
      <c r="I32" s="87"/>
      <c r="J32" s="127" t="s">
        <v>350</v>
      </c>
      <c r="K32" s="356"/>
      <c r="L32" s="348"/>
      <c r="M32" s="91" t="s">
        <v>537</v>
      </c>
      <c r="N32" s="94" t="s">
        <v>525</v>
      </c>
      <c r="O32" s="91" t="s">
        <v>228</v>
      </c>
      <c r="P32" s="338"/>
      <c r="Q32" s="338"/>
      <c r="R32" s="91" t="s">
        <v>247</v>
      </c>
      <c r="S32" s="106" t="s">
        <v>9</v>
      </c>
      <c r="T32" s="106">
        <v>6</v>
      </c>
      <c r="U32" s="106">
        <v>5</v>
      </c>
      <c r="V32" s="106">
        <v>5</v>
      </c>
      <c r="W32" s="106">
        <v>5</v>
      </c>
      <c r="X32" s="278">
        <f>4497086517.28/1000000</f>
        <v>4497.0865172799995</v>
      </c>
      <c r="Y32" s="281" t="s">
        <v>546</v>
      </c>
      <c r="Z32" s="301"/>
    </row>
    <row r="33" spans="1:27" ht="104.25" customHeight="1" thickTop="1" thickBot="1" x14ac:dyDescent="0.3">
      <c r="A33" s="87"/>
      <c r="B33" s="87"/>
      <c r="C33" s="87"/>
      <c r="D33" s="87"/>
      <c r="E33" s="87"/>
      <c r="F33" s="87"/>
      <c r="G33" s="87"/>
      <c r="H33" s="87"/>
      <c r="I33" s="87"/>
      <c r="J33" s="127" t="s">
        <v>350</v>
      </c>
      <c r="K33" s="356"/>
      <c r="L33" s="348"/>
      <c r="M33" s="91" t="s">
        <v>241</v>
      </c>
      <c r="N33" s="94" t="s">
        <v>523</v>
      </c>
      <c r="O33" s="91" t="s">
        <v>228</v>
      </c>
      <c r="P33" s="108">
        <v>8400</v>
      </c>
      <c r="Q33" s="108">
        <v>8400</v>
      </c>
      <c r="R33" s="91" t="s">
        <v>248</v>
      </c>
      <c r="S33" s="106" t="s">
        <v>237</v>
      </c>
      <c r="T33" s="106">
        <v>30</v>
      </c>
      <c r="U33" s="106">
        <v>20</v>
      </c>
      <c r="V33" s="106">
        <v>15</v>
      </c>
      <c r="W33" s="106">
        <v>10</v>
      </c>
      <c r="X33" s="278">
        <v>316.22000000000003</v>
      </c>
      <c r="Y33" s="281" t="s">
        <v>547</v>
      </c>
      <c r="Z33" s="301"/>
      <c r="AA33" s="304"/>
    </row>
    <row r="34" spans="1:27" ht="76.5" customHeight="1" thickTop="1" thickBot="1" x14ac:dyDescent="0.3">
      <c r="A34" s="87"/>
      <c r="B34" s="87"/>
      <c r="C34" s="87"/>
      <c r="D34" s="87"/>
      <c r="E34" s="87"/>
      <c r="F34" s="87"/>
      <c r="G34" s="87"/>
      <c r="H34" s="87"/>
      <c r="I34" s="87"/>
      <c r="J34" s="127" t="s">
        <v>351</v>
      </c>
      <c r="K34" s="357"/>
      <c r="L34" s="349"/>
      <c r="M34" s="91" t="s">
        <v>242</v>
      </c>
      <c r="N34" s="94" t="s">
        <v>227</v>
      </c>
      <c r="O34" s="91" t="s">
        <v>228</v>
      </c>
      <c r="P34" s="108">
        <v>6000</v>
      </c>
      <c r="Q34" s="108">
        <v>6000</v>
      </c>
      <c r="R34" s="91" t="s">
        <v>249</v>
      </c>
      <c r="S34" s="106" t="s">
        <v>238</v>
      </c>
      <c r="T34" s="107">
        <v>0.9</v>
      </c>
      <c r="U34" s="107">
        <v>0.9</v>
      </c>
      <c r="V34" s="107">
        <v>0.9</v>
      </c>
      <c r="W34" s="107">
        <v>0.9</v>
      </c>
      <c r="X34" s="278">
        <f>292161511.16/1000000</f>
        <v>292.16151116000003</v>
      </c>
      <c r="Y34" s="281" t="s">
        <v>404</v>
      </c>
      <c r="Z34" s="301"/>
    </row>
    <row r="35" spans="1:27" ht="25.5" customHeight="1" thickTop="1" thickBot="1" x14ac:dyDescent="0.3">
      <c r="A35" s="109"/>
      <c r="B35" s="109"/>
      <c r="C35" s="109"/>
      <c r="D35" s="109"/>
      <c r="E35" s="109"/>
      <c r="F35" s="109"/>
      <c r="G35" s="109"/>
      <c r="H35" s="109"/>
      <c r="I35" s="109"/>
      <c r="J35" s="109"/>
      <c r="K35" s="109"/>
      <c r="L35" s="109"/>
      <c r="M35" s="109"/>
      <c r="N35" s="109"/>
      <c r="O35" s="110"/>
      <c r="P35" s="109"/>
      <c r="Q35" s="109"/>
      <c r="R35" s="109"/>
      <c r="S35" s="109"/>
      <c r="T35" s="109"/>
      <c r="U35" s="109"/>
      <c r="V35" s="109"/>
      <c r="W35" s="109"/>
      <c r="X35" s="280">
        <f>SUM(X26:X34)</f>
        <v>7434.3854104100001</v>
      </c>
      <c r="Y35" s="263"/>
      <c r="Z35" s="276"/>
    </row>
    <row r="36" spans="1:27" ht="116.25" customHeight="1" thickTop="1" thickBot="1" x14ac:dyDescent="0.3">
      <c r="A36" s="87"/>
      <c r="B36" s="87"/>
      <c r="C36" s="87"/>
      <c r="D36" s="87"/>
      <c r="E36" s="87"/>
      <c r="F36" s="87"/>
      <c r="G36" s="87"/>
      <c r="H36" s="87"/>
      <c r="I36" s="87"/>
      <c r="J36" s="127" t="s">
        <v>360</v>
      </c>
      <c r="K36" s="324" t="s">
        <v>243</v>
      </c>
      <c r="L36" s="347" t="s">
        <v>493</v>
      </c>
      <c r="M36" s="344" t="s">
        <v>501</v>
      </c>
      <c r="N36" s="336" t="s">
        <v>427</v>
      </c>
      <c r="O36" s="344" t="s">
        <v>141</v>
      </c>
      <c r="P36" s="336" t="s">
        <v>10</v>
      </c>
      <c r="Q36" s="336" t="s">
        <v>10</v>
      </c>
      <c r="R36" s="347" t="s">
        <v>503</v>
      </c>
      <c r="S36" s="333" t="s">
        <v>10</v>
      </c>
      <c r="T36" s="330">
        <v>0.95</v>
      </c>
      <c r="U36" s="330">
        <v>0.95</v>
      </c>
      <c r="V36" s="330">
        <v>0.95</v>
      </c>
      <c r="W36" s="330">
        <v>0.95</v>
      </c>
      <c r="X36" s="327">
        <f>2310457866.44/1000000</f>
        <v>2310.4578664400001</v>
      </c>
      <c r="Y36" s="389" t="s">
        <v>548</v>
      </c>
      <c r="Z36" s="317"/>
    </row>
    <row r="37" spans="1:27" ht="96.75" customHeight="1" thickTop="1" thickBot="1" x14ac:dyDescent="0.3">
      <c r="A37" s="87"/>
      <c r="B37" s="87"/>
      <c r="C37" s="87"/>
      <c r="D37" s="87"/>
      <c r="E37" s="87"/>
      <c r="F37" s="87"/>
      <c r="G37" s="87"/>
      <c r="H37" s="87"/>
      <c r="I37" s="87"/>
      <c r="J37" s="127" t="s">
        <v>405</v>
      </c>
      <c r="K37" s="325"/>
      <c r="L37" s="348"/>
      <c r="M37" s="345"/>
      <c r="N37" s="337"/>
      <c r="O37" s="345"/>
      <c r="P37" s="337"/>
      <c r="Q37" s="337"/>
      <c r="R37" s="348"/>
      <c r="S37" s="334"/>
      <c r="T37" s="331"/>
      <c r="U37" s="331"/>
      <c r="V37" s="331"/>
      <c r="W37" s="331"/>
      <c r="X37" s="328"/>
      <c r="Y37" s="390"/>
      <c r="Z37" s="318"/>
    </row>
    <row r="38" spans="1:27" ht="63.75" customHeight="1" thickTop="1" thickBot="1" x14ac:dyDescent="0.3">
      <c r="A38" s="87"/>
      <c r="B38" s="87"/>
      <c r="C38" s="87"/>
      <c r="D38" s="87"/>
      <c r="E38" s="87"/>
      <c r="F38" s="87"/>
      <c r="G38" s="87"/>
      <c r="H38" s="87"/>
      <c r="I38" s="87"/>
      <c r="J38" s="102" t="s">
        <v>363</v>
      </c>
      <c r="K38" s="325"/>
      <c r="L38" s="349"/>
      <c r="M38" s="346"/>
      <c r="N38" s="338"/>
      <c r="O38" s="346"/>
      <c r="P38" s="338"/>
      <c r="Q38" s="338"/>
      <c r="R38" s="349"/>
      <c r="S38" s="335"/>
      <c r="T38" s="332"/>
      <c r="U38" s="332"/>
      <c r="V38" s="332"/>
      <c r="W38" s="332"/>
      <c r="X38" s="328"/>
      <c r="Y38" s="390"/>
      <c r="Z38" s="318"/>
    </row>
    <row r="39" spans="1:27" ht="133.5" customHeight="1" thickTop="1" thickBot="1" x14ac:dyDescent="0.3">
      <c r="A39" s="87"/>
      <c r="B39" s="87"/>
      <c r="C39" s="87"/>
      <c r="D39" s="87"/>
      <c r="E39" s="87"/>
      <c r="F39" s="87"/>
      <c r="G39" s="87"/>
      <c r="H39" s="87"/>
      <c r="I39" s="87"/>
      <c r="J39" s="102" t="s">
        <v>362</v>
      </c>
      <c r="K39" s="326"/>
      <c r="L39" s="264" t="s">
        <v>494</v>
      </c>
      <c r="M39" s="208" t="s">
        <v>492</v>
      </c>
      <c r="N39" s="206" t="s">
        <v>364</v>
      </c>
      <c r="O39" s="265" t="s">
        <v>141</v>
      </c>
      <c r="P39" s="206" t="s">
        <v>10</v>
      </c>
      <c r="Q39" s="206" t="s">
        <v>10</v>
      </c>
      <c r="R39" s="207" t="s">
        <v>495</v>
      </c>
      <c r="S39" s="205" t="s">
        <v>366</v>
      </c>
      <c r="T39" s="204">
        <v>0.9</v>
      </c>
      <c r="U39" s="204">
        <v>0.95</v>
      </c>
      <c r="V39" s="204">
        <v>0.95</v>
      </c>
      <c r="W39" s="204">
        <v>0.95</v>
      </c>
      <c r="X39" s="329"/>
      <c r="Y39" s="391"/>
      <c r="Z39" s="319"/>
    </row>
    <row r="40" spans="1:27" ht="96.75" customHeight="1" thickTop="1" thickBot="1" x14ac:dyDescent="0.3">
      <c r="A40" s="87"/>
      <c r="B40" s="87"/>
      <c r="C40" s="87"/>
      <c r="D40" s="87"/>
      <c r="E40" s="87"/>
      <c r="F40" s="87"/>
      <c r="G40" s="87"/>
      <c r="H40" s="322"/>
      <c r="I40" s="320"/>
      <c r="J40" s="339" t="s">
        <v>361</v>
      </c>
      <c r="K40" s="341" t="s">
        <v>243</v>
      </c>
      <c r="L40" s="350" t="s">
        <v>496</v>
      </c>
      <c r="M40" s="351" t="s">
        <v>498</v>
      </c>
      <c r="N40" s="336" t="s">
        <v>427</v>
      </c>
      <c r="O40" s="347" t="s">
        <v>500</v>
      </c>
      <c r="P40" s="336" t="s">
        <v>10</v>
      </c>
      <c r="Q40" s="336" t="s">
        <v>10</v>
      </c>
      <c r="R40" s="353" t="s">
        <v>489</v>
      </c>
      <c r="S40" s="333" t="s">
        <v>10</v>
      </c>
      <c r="T40" s="330">
        <v>0.95</v>
      </c>
      <c r="U40" s="330">
        <v>0.95</v>
      </c>
      <c r="V40" s="330">
        <v>0.95</v>
      </c>
      <c r="W40" s="330">
        <v>0.95</v>
      </c>
      <c r="X40" s="327">
        <v>898.19</v>
      </c>
      <c r="Y40" s="392" t="s">
        <v>549</v>
      </c>
      <c r="Z40" s="314"/>
    </row>
    <row r="41" spans="1:27" ht="48" customHeight="1" thickTop="1" thickBot="1" x14ac:dyDescent="0.3">
      <c r="A41" s="87"/>
      <c r="B41" s="87"/>
      <c r="C41" s="87"/>
      <c r="D41" s="87"/>
      <c r="E41" s="87"/>
      <c r="F41" s="87"/>
      <c r="G41" s="87"/>
      <c r="H41" s="323"/>
      <c r="I41" s="321"/>
      <c r="J41" s="340"/>
      <c r="K41" s="342"/>
      <c r="L41" s="350"/>
      <c r="M41" s="352"/>
      <c r="N41" s="337"/>
      <c r="O41" s="348"/>
      <c r="P41" s="337"/>
      <c r="Q41" s="337"/>
      <c r="R41" s="354"/>
      <c r="S41" s="334"/>
      <c r="T41" s="331"/>
      <c r="U41" s="331"/>
      <c r="V41" s="331"/>
      <c r="W41" s="331"/>
      <c r="X41" s="328"/>
      <c r="Y41" s="393"/>
      <c r="Z41" s="315"/>
    </row>
    <row r="42" spans="1:27" ht="105" customHeight="1" thickTop="1" thickBot="1" x14ac:dyDescent="0.3">
      <c r="A42" s="87"/>
      <c r="B42" s="87"/>
      <c r="C42" s="87"/>
      <c r="D42" s="87"/>
      <c r="E42" s="87"/>
      <c r="F42" s="87"/>
      <c r="G42" s="87"/>
      <c r="H42" s="127"/>
      <c r="I42" s="87"/>
      <c r="J42" s="102" t="s">
        <v>362</v>
      </c>
      <c r="K42" s="343"/>
      <c r="L42" s="266" t="s">
        <v>497</v>
      </c>
      <c r="M42" s="267" t="s">
        <v>250</v>
      </c>
      <c r="N42" s="299" t="s">
        <v>364</v>
      </c>
      <c r="O42" s="267" t="s">
        <v>141</v>
      </c>
      <c r="P42" s="297" t="s">
        <v>10</v>
      </c>
      <c r="Q42" s="297" t="s">
        <v>10</v>
      </c>
      <c r="R42" s="219" t="s">
        <v>499</v>
      </c>
      <c r="S42" s="305" t="s">
        <v>367</v>
      </c>
      <c r="T42" s="218">
        <v>0.9</v>
      </c>
      <c r="U42" s="218">
        <v>0.95</v>
      </c>
      <c r="V42" s="218">
        <v>0.95</v>
      </c>
      <c r="W42" s="218">
        <v>0.95</v>
      </c>
      <c r="X42" s="328"/>
      <c r="Y42" s="393"/>
      <c r="Z42" s="316"/>
    </row>
    <row r="43" spans="1:27" ht="19.5" thickTop="1" thickBot="1" x14ac:dyDescent="0.3">
      <c r="A43" s="136"/>
      <c r="B43" s="136"/>
      <c r="C43" s="136"/>
      <c r="D43" s="136"/>
      <c r="E43" s="136"/>
      <c r="F43" s="136"/>
      <c r="G43" s="136"/>
      <c r="H43" s="136"/>
      <c r="I43" s="136"/>
      <c r="J43" s="136"/>
      <c r="K43" s="136"/>
      <c r="L43" s="216"/>
      <c r="M43" s="216"/>
      <c r="N43" s="216"/>
      <c r="O43" s="216"/>
      <c r="P43" s="216"/>
      <c r="Q43" s="216"/>
      <c r="R43" s="216"/>
      <c r="S43" s="216"/>
      <c r="T43" s="216"/>
      <c r="U43" s="216"/>
      <c r="V43" s="216"/>
      <c r="W43" s="216"/>
      <c r="X43" s="277">
        <f>SUM(X36:X42)</f>
        <v>3208.6478664400001</v>
      </c>
      <c r="Y43" s="217"/>
      <c r="Z43" s="216"/>
    </row>
    <row r="44" spans="1:27" ht="16.5" thickBot="1" x14ac:dyDescent="0.3">
      <c r="A44" s="128"/>
      <c r="B44" s="128"/>
      <c r="C44" s="128"/>
      <c r="D44" s="128"/>
      <c r="E44" s="128"/>
      <c r="F44" s="128"/>
      <c r="G44" s="128"/>
      <c r="H44" s="128"/>
      <c r="I44" s="128"/>
      <c r="J44" s="129"/>
      <c r="K44" s="130"/>
      <c r="L44" s="131"/>
      <c r="M44" s="132"/>
      <c r="N44" s="300"/>
      <c r="O44" s="131"/>
      <c r="P44" s="130"/>
      <c r="Q44" s="130"/>
      <c r="R44" s="131"/>
      <c r="S44" s="133"/>
      <c r="T44" s="134"/>
      <c r="U44" s="134"/>
      <c r="V44" s="134"/>
      <c r="W44" s="134"/>
      <c r="X44" s="135"/>
      <c r="Y44" s="133"/>
      <c r="Z44" s="131"/>
    </row>
    <row r="45" spans="1:27" ht="16.5" thickTop="1" x14ac:dyDescent="0.25">
      <c r="J45" s="102"/>
      <c r="X45" s="194"/>
    </row>
    <row r="47" spans="1:27" x14ac:dyDescent="0.25">
      <c r="Z47" s="194"/>
    </row>
    <row r="48" spans="1:27" x14ac:dyDescent="0.25">
      <c r="X48" s="194"/>
    </row>
    <row r="50" spans="24:24" x14ac:dyDescent="0.25">
      <c r="X50" s="194"/>
    </row>
  </sheetData>
  <mergeCells count="79">
    <mergeCell ref="Y36:Y39"/>
    <mergeCell ref="Y40:Y42"/>
    <mergeCell ref="A10:A14"/>
    <mergeCell ref="B10:B14"/>
    <mergeCell ref="C10:C14"/>
    <mergeCell ref="D10:D14"/>
    <mergeCell ref="E10:E14"/>
    <mergeCell ref="F10:F14"/>
    <mergeCell ref="G10:G14"/>
    <mergeCell ref="H10:H14"/>
    <mergeCell ref="R10:R14"/>
    <mergeCell ref="S10:S14"/>
    <mergeCell ref="T10:W12"/>
    <mergeCell ref="I10:I14"/>
    <mergeCell ref="J10:J14"/>
    <mergeCell ref="K10:K14"/>
    <mergeCell ref="A1:XFD1"/>
    <mergeCell ref="K9:Z9"/>
    <mergeCell ref="A4:Z4"/>
    <mergeCell ref="A5:Z5"/>
    <mergeCell ref="A6:Z6"/>
    <mergeCell ref="A7:Z7"/>
    <mergeCell ref="A2:Z2"/>
    <mergeCell ref="A3:Z3"/>
    <mergeCell ref="A9:J9"/>
    <mergeCell ref="B8:Z8"/>
    <mergeCell ref="M10:N10"/>
    <mergeCell ref="L10:L14"/>
    <mergeCell ref="Z10:Z14"/>
    <mergeCell ref="O11:O14"/>
    <mergeCell ref="P11:Q11"/>
    <mergeCell ref="P12:P14"/>
    <mergeCell ref="X12:X14"/>
    <mergeCell ref="Y12:Y14"/>
    <mergeCell ref="O10:Q10"/>
    <mergeCell ref="Q12:Q14"/>
    <mergeCell ref="U13:W13"/>
    <mergeCell ref="X10:Y11"/>
    <mergeCell ref="Q40:Q41"/>
    <mergeCell ref="R40:R41"/>
    <mergeCell ref="L26:L28"/>
    <mergeCell ref="K26:K28"/>
    <mergeCell ref="P29:P32"/>
    <mergeCell ref="Q29:Q32"/>
    <mergeCell ref="K29:K34"/>
    <mergeCell ref="L29:L34"/>
    <mergeCell ref="P26:P28"/>
    <mergeCell ref="Q26:Q28"/>
    <mergeCell ref="K40:K42"/>
    <mergeCell ref="W36:W38"/>
    <mergeCell ref="W40:W41"/>
    <mergeCell ref="N36:N38"/>
    <mergeCell ref="N40:N41"/>
    <mergeCell ref="O36:O38"/>
    <mergeCell ref="O40:O41"/>
    <mergeCell ref="P36:P38"/>
    <mergeCell ref="L36:L38"/>
    <mergeCell ref="L40:L41"/>
    <mergeCell ref="M40:M41"/>
    <mergeCell ref="R36:R38"/>
    <mergeCell ref="J40:J41"/>
    <mergeCell ref="M36:M38"/>
    <mergeCell ref="T36:T38"/>
    <mergeCell ref="Z40:Z42"/>
    <mergeCell ref="Z36:Z39"/>
    <mergeCell ref="I40:I41"/>
    <mergeCell ref="H40:H41"/>
    <mergeCell ref="K36:K39"/>
    <mergeCell ref="X36:X39"/>
    <mergeCell ref="X40:X42"/>
    <mergeCell ref="U36:U38"/>
    <mergeCell ref="V36:V38"/>
    <mergeCell ref="S40:S41"/>
    <mergeCell ref="S36:S38"/>
    <mergeCell ref="T40:T41"/>
    <mergeCell ref="U40:U41"/>
    <mergeCell ref="V40:V41"/>
    <mergeCell ref="Q36:Q38"/>
    <mergeCell ref="P40:P41"/>
  </mergeCells>
  <pageMargins left="0.70866141732283472" right="0.70866141732283472" top="0.74803149606299213" bottom="0.74803149606299213" header="0.31496062992125984" footer="0.31496062992125984"/>
  <pageSetup scale="4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45DCF-7465-4BB0-8FD7-652262007E8E}">
  <sheetPr>
    <tabColor rgb="FF00B050"/>
  </sheetPr>
  <dimension ref="B1:N410"/>
  <sheetViews>
    <sheetView topLeftCell="A8" zoomScale="85" zoomScaleNormal="85" workbookViewId="0">
      <selection activeCell="B14" sqref="B14"/>
    </sheetView>
  </sheetViews>
  <sheetFormatPr baseColWidth="10" defaultRowHeight="15" x14ac:dyDescent="0.25"/>
  <cols>
    <col min="2" max="2" width="49" customWidth="1"/>
    <col min="3" max="3" width="18" customWidth="1"/>
    <col min="4" max="4" width="29.28515625" customWidth="1"/>
    <col min="5" max="5" width="43.140625" customWidth="1"/>
    <col min="6" max="7" width="23.5703125" customWidth="1"/>
    <col min="8" max="11" width="23.7109375" customWidth="1"/>
    <col min="12" max="12" width="26.42578125" customWidth="1"/>
  </cols>
  <sheetData>
    <row r="1" spans="2:14" s="89" customFormat="1" ht="81.599999999999994" customHeight="1" x14ac:dyDescent="0.25"/>
    <row r="2" spans="2:14" s="89" customFormat="1" ht="60" customHeight="1" thickBot="1" x14ac:dyDescent="0.3">
      <c r="B2" s="417" t="s">
        <v>177</v>
      </c>
      <c r="C2" s="417"/>
      <c r="D2" s="417"/>
      <c r="E2" s="417"/>
      <c r="F2" s="417"/>
      <c r="G2" s="417"/>
      <c r="H2" s="417"/>
      <c r="I2" s="417"/>
      <c r="J2" s="417"/>
      <c r="K2" s="417"/>
      <c r="L2" s="417"/>
    </row>
    <row r="3" spans="2:14" s="89" customFormat="1" ht="30" customHeight="1" thickBot="1" x14ac:dyDescent="0.3">
      <c r="B3" s="418" t="s">
        <v>534</v>
      </c>
      <c r="C3" s="419"/>
      <c r="D3" s="419"/>
      <c r="E3" s="419"/>
      <c r="F3" s="419"/>
      <c r="G3" s="419"/>
      <c r="H3" s="419"/>
      <c r="I3" s="419"/>
      <c r="J3" s="419"/>
      <c r="K3" s="419"/>
      <c r="L3" s="420"/>
    </row>
    <row r="4" spans="2:14" s="89" customFormat="1" ht="30" customHeight="1" thickBot="1" x14ac:dyDescent="0.3">
      <c r="B4" s="421" t="s">
        <v>533</v>
      </c>
      <c r="C4" s="422"/>
      <c r="D4" s="422"/>
      <c r="E4" s="422"/>
      <c r="F4" s="422"/>
      <c r="G4" s="422"/>
      <c r="H4" s="422"/>
      <c r="I4" s="422"/>
      <c r="J4" s="422"/>
      <c r="K4" s="422"/>
      <c r="L4" s="423"/>
    </row>
    <row r="5" spans="2:14" s="89" customFormat="1" ht="30" customHeight="1" thickBot="1" x14ac:dyDescent="0.3">
      <c r="B5" s="418" t="s">
        <v>532</v>
      </c>
      <c r="C5" s="419"/>
      <c r="D5" s="419"/>
      <c r="E5" s="419"/>
      <c r="F5" s="419"/>
      <c r="G5" s="419"/>
      <c r="H5" s="419"/>
      <c r="I5" s="419"/>
      <c r="J5" s="419"/>
      <c r="K5" s="419"/>
      <c r="L5" s="420"/>
    </row>
    <row r="6" spans="2:14" s="89" customFormat="1" ht="30" customHeight="1" thickBot="1" x14ac:dyDescent="0.3">
      <c r="B6" s="424" t="s">
        <v>531</v>
      </c>
      <c r="C6" s="425"/>
      <c r="D6" s="425"/>
      <c r="E6" s="425"/>
      <c r="F6" s="425"/>
      <c r="G6" s="425"/>
      <c r="H6" s="425"/>
      <c r="I6" s="425"/>
      <c r="J6" s="425"/>
      <c r="K6" s="425"/>
      <c r="L6" s="426"/>
    </row>
    <row r="7" spans="2:14" s="89" customFormat="1" ht="21.95" customHeight="1" thickBot="1" x14ac:dyDescent="0.3">
      <c r="B7" s="414"/>
      <c r="C7" s="415"/>
      <c r="D7" s="415"/>
      <c r="E7" s="415"/>
      <c r="F7" s="415"/>
      <c r="G7" s="415"/>
      <c r="H7" s="415"/>
      <c r="I7" s="415"/>
      <c r="J7" s="415"/>
      <c r="K7" s="416"/>
      <c r="L7" s="90"/>
    </row>
    <row r="8" spans="2:14" s="89" customFormat="1" ht="44.1" customHeight="1" thickBot="1" x14ac:dyDescent="0.3">
      <c r="B8" s="407" t="s">
        <v>6</v>
      </c>
      <c r="C8" s="409" t="s">
        <v>7</v>
      </c>
      <c r="D8" s="409" t="s">
        <v>178</v>
      </c>
      <c r="E8" s="409" t="s">
        <v>179</v>
      </c>
      <c r="F8" s="411" t="s">
        <v>180</v>
      </c>
      <c r="G8" s="412"/>
      <c r="H8" s="411" t="s">
        <v>181</v>
      </c>
      <c r="I8" s="413"/>
      <c r="J8" s="413"/>
      <c r="K8" s="412"/>
      <c r="L8" s="401" t="s">
        <v>8</v>
      </c>
    </row>
    <row r="9" spans="2:14" s="89" customFormat="1" ht="27" customHeight="1" thickBot="1" x14ac:dyDescent="0.3">
      <c r="B9" s="408"/>
      <c r="C9" s="410"/>
      <c r="D9" s="410"/>
      <c r="E9" s="410"/>
      <c r="F9" s="282" t="s">
        <v>182</v>
      </c>
      <c r="G9" s="282" t="s">
        <v>183</v>
      </c>
      <c r="H9" s="282" t="s">
        <v>184</v>
      </c>
      <c r="I9" s="282" t="s">
        <v>185</v>
      </c>
      <c r="J9" s="282" t="s">
        <v>186</v>
      </c>
      <c r="K9" s="282" t="s">
        <v>187</v>
      </c>
      <c r="L9" s="402"/>
    </row>
    <row r="10" spans="2:14" s="293" customFormat="1" ht="39.6" customHeight="1" thickTop="1" thickBot="1" x14ac:dyDescent="0.3">
      <c r="B10" s="296" t="s">
        <v>530</v>
      </c>
      <c r="C10" s="289" t="s">
        <v>527</v>
      </c>
      <c r="D10" s="295">
        <v>1</v>
      </c>
      <c r="E10" s="289" t="s">
        <v>377</v>
      </c>
      <c r="F10" s="289">
        <v>165.995</v>
      </c>
      <c r="G10" s="289">
        <v>0</v>
      </c>
      <c r="H10" s="289">
        <v>385</v>
      </c>
      <c r="I10" s="289">
        <v>385</v>
      </c>
      <c r="J10" s="289">
        <v>0</v>
      </c>
      <c r="K10" s="289">
        <v>0</v>
      </c>
      <c r="L10" s="284" t="s">
        <v>356</v>
      </c>
      <c r="M10" s="307">
        <f t="shared" ref="M10:M15" si="0">SUM(H10:K10)</f>
        <v>770</v>
      </c>
    </row>
    <row r="11" spans="2:14" s="89" customFormat="1" ht="38.1" customHeight="1" thickTop="1" thickBot="1" x14ac:dyDescent="0.3">
      <c r="B11" s="287" t="s">
        <v>529</v>
      </c>
      <c r="C11" s="292" t="s">
        <v>416</v>
      </c>
      <c r="D11" s="294">
        <v>0.15690000000000001</v>
      </c>
      <c r="E11" s="285" t="s">
        <v>377</v>
      </c>
      <c r="F11" s="285">
        <v>26.287579999999998</v>
      </c>
      <c r="G11" s="285">
        <v>4.1245000000000003</v>
      </c>
      <c r="H11" s="285">
        <v>200</v>
      </c>
      <c r="I11" s="285">
        <v>325</v>
      </c>
      <c r="J11" s="285">
        <v>325</v>
      </c>
      <c r="K11" s="285">
        <v>0</v>
      </c>
      <c r="L11" s="284" t="s">
        <v>357</v>
      </c>
      <c r="M11" s="308">
        <f t="shared" si="0"/>
        <v>850</v>
      </c>
    </row>
    <row r="12" spans="2:14" s="293" customFormat="1" ht="29.45" customHeight="1" thickTop="1" thickBot="1" x14ac:dyDescent="0.3">
      <c r="B12" s="287" t="s">
        <v>353</v>
      </c>
      <c r="C12" s="292" t="s">
        <v>416</v>
      </c>
      <c r="D12" s="291">
        <v>0.25</v>
      </c>
      <c r="E12" s="285" t="s">
        <v>378</v>
      </c>
      <c r="F12" s="285">
        <v>43.7622</v>
      </c>
      <c r="G12" s="285">
        <v>10.94055</v>
      </c>
      <c r="H12" s="285">
        <v>200</v>
      </c>
      <c r="I12" s="285">
        <v>348</v>
      </c>
      <c r="J12" s="285">
        <v>0</v>
      </c>
      <c r="K12" s="285">
        <v>0</v>
      </c>
      <c r="L12" s="284" t="s">
        <v>359</v>
      </c>
      <c r="M12" s="307">
        <f t="shared" si="0"/>
        <v>548</v>
      </c>
    </row>
    <row r="13" spans="2:14" s="89" customFormat="1" ht="35.1" customHeight="1" thickTop="1" thickBot="1" x14ac:dyDescent="0.3">
      <c r="B13" s="287" t="s">
        <v>528</v>
      </c>
      <c r="C13" s="292" t="s">
        <v>527</v>
      </c>
      <c r="D13" s="291">
        <v>1</v>
      </c>
      <c r="E13" s="285" t="s">
        <v>377</v>
      </c>
      <c r="F13" s="285">
        <v>386</v>
      </c>
      <c r="G13" s="285">
        <v>0</v>
      </c>
      <c r="H13" s="285">
        <v>452</v>
      </c>
      <c r="I13" s="285">
        <v>452</v>
      </c>
      <c r="J13" s="285">
        <v>454</v>
      </c>
      <c r="K13" s="285">
        <v>0</v>
      </c>
      <c r="L13" s="284" t="s">
        <v>356</v>
      </c>
      <c r="M13" s="308">
        <f t="shared" si="0"/>
        <v>1358</v>
      </c>
      <c r="N13" s="290"/>
    </row>
    <row r="14" spans="2:14" s="89" customFormat="1" ht="40.5" customHeight="1" thickTop="1" thickBot="1" x14ac:dyDescent="0.3">
      <c r="B14" s="287" t="s">
        <v>354</v>
      </c>
      <c r="C14" s="289" t="s">
        <v>416</v>
      </c>
      <c r="D14" s="288">
        <v>0.14860000000000001</v>
      </c>
      <c r="E14" s="285" t="s">
        <v>377</v>
      </c>
      <c r="F14" s="285">
        <v>27.382400000000001</v>
      </c>
      <c r="G14" s="285">
        <v>4.0679999999999996</v>
      </c>
      <c r="H14" s="285">
        <v>750</v>
      </c>
      <c r="I14" s="285">
        <v>0</v>
      </c>
      <c r="J14" s="285">
        <v>0</v>
      </c>
      <c r="K14" s="285">
        <v>0</v>
      </c>
      <c r="L14" s="284" t="s">
        <v>357</v>
      </c>
      <c r="M14" s="308">
        <f t="shared" si="0"/>
        <v>750</v>
      </c>
    </row>
    <row r="15" spans="2:14" s="89" customFormat="1" ht="40.5" customHeight="1" thickTop="1" thickBot="1" x14ac:dyDescent="0.3">
      <c r="B15" s="287" t="s">
        <v>355</v>
      </c>
      <c r="C15" s="285" t="s">
        <v>416</v>
      </c>
      <c r="D15" s="286">
        <v>0.7</v>
      </c>
      <c r="E15" s="285" t="s">
        <v>377</v>
      </c>
      <c r="F15" s="285">
        <v>44</v>
      </c>
      <c r="G15" s="285">
        <v>27.795999999999999</v>
      </c>
      <c r="H15" s="285">
        <v>0</v>
      </c>
      <c r="I15" s="285">
        <v>500</v>
      </c>
      <c r="J15" s="285">
        <v>0</v>
      </c>
      <c r="K15" s="285">
        <v>0</v>
      </c>
      <c r="L15" s="284" t="s">
        <v>358</v>
      </c>
      <c r="M15" s="308">
        <f t="shared" si="0"/>
        <v>500</v>
      </c>
    </row>
    <row r="16" spans="2:14" s="89" customFormat="1" ht="108" customHeight="1" thickBot="1" x14ac:dyDescent="0.3">
      <c r="B16" s="403" t="s">
        <v>188</v>
      </c>
      <c r="C16" s="404"/>
      <c r="D16" s="404"/>
      <c r="E16" s="404"/>
      <c r="F16" s="404"/>
      <c r="G16" s="404"/>
      <c r="H16" s="404"/>
      <c r="I16" s="404"/>
      <c r="J16" s="404"/>
      <c r="K16" s="404"/>
      <c r="L16" s="405"/>
      <c r="M16" s="306">
        <f>SUM(M10:M15)</f>
        <v>4776</v>
      </c>
    </row>
    <row r="17" spans="2:13" s="89" customFormat="1" ht="108" customHeight="1" x14ac:dyDescent="0.7">
      <c r="B17" s="283"/>
      <c r="C17" s="283"/>
      <c r="D17" s="406" t="s">
        <v>36</v>
      </c>
      <c r="E17" s="406"/>
      <c r="F17" s="406"/>
      <c r="G17" s="406"/>
      <c r="H17" s="406"/>
      <c r="I17" s="406"/>
      <c r="J17" s="283" t="s">
        <v>36</v>
      </c>
      <c r="K17" s="283" t="s">
        <v>36</v>
      </c>
      <c r="L17" s="283" t="s">
        <v>36</v>
      </c>
      <c r="M17" s="283" t="s">
        <v>36</v>
      </c>
    </row>
    <row r="18" spans="2:13" s="89" customFormat="1" x14ac:dyDescent="0.25">
      <c r="H18" s="89" t="s">
        <v>36</v>
      </c>
      <c r="I18" s="89" t="s">
        <v>36</v>
      </c>
    </row>
    <row r="19" spans="2:13" s="89" customFormat="1" x14ac:dyDescent="0.25"/>
    <row r="20" spans="2:13" s="89" customFormat="1" x14ac:dyDescent="0.25"/>
    <row r="21" spans="2:13" s="89" customFormat="1" x14ac:dyDescent="0.25"/>
    <row r="22" spans="2:13" s="89" customFormat="1" x14ac:dyDescent="0.25"/>
    <row r="23" spans="2:13" s="89" customFormat="1" x14ac:dyDescent="0.25"/>
    <row r="24" spans="2:13" s="89" customFormat="1" x14ac:dyDescent="0.25"/>
    <row r="25" spans="2:13" s="89" customFormat="1" x14ac:dyDescent="0.25"/>
    <row r="26" spans="2:13" s="89" customFormat="1" x14ac:dyDescent="0.25"/>
    <row r="27" spans="2:13" s="89" customFormat="1" x14ac:dyDescent="0.25"/>
    <row r="28" spans="2:13" s="89" customFormat="1" x14ac:dyDescent="0.25"/>
    <row r="29" spans="2:13" s="89" customFormat="1" x14ac:dyDescent="0.25"/>
    <row r="30" spans="2:13" s="89" customFormat="1" x14ac:dyDescent="0.25"/>
    <row r="31" spans="2:13" s="89" customFormat="1" x14ac:dyDescent="0.25"/>
    <row r="32" spans="2:13" s="89" customFormat="1" x14ac:dyDescent="0.25"/>
    <row r="33" s="89" customFormat="1" x14ac:dyDescent="0.25"/>
    <row r="34" s="89" customFormat="1" x14ac:dyDescent="0.25"/>
    <row r="35" s="89" customFormat="1" x14ac:dyDescent="0.25"/>
    <row r="36" s="89" customFormat="1" x14ac:dyDescent="0.25"/>
    <row r="37" s="89" customFormat="1" x14ac:dyDescent="0.25"/>
    <row r="38" s="89" customFormat="1" x14ac:dyDescent="0.25"/>
    <row r="39" s="89" customFormat="1" x14ac:dyDescent="0.25"/>
    <row r="40" s="89" customFormat="1" x14ac:dyDescent="0.25"/>
    <row r="41" s="89" customFormat="1" x14ac:dyDescent="0.25"/>
    <row r="42" s="89" customFormat="1" x14ac:dyDescent="0.25"/>
    <row r="43" s="89" customFormat="1" x14ac:dyDescent="0.25"/>
    <row r="44" s="89" customFormat="1" x14ac:dyDescent="0.25"/>
    <row r="45" s="89" customFormat="1" x14ac:dyDescent="0.25"/>
    <row r="46" s="89" customFormat="1" x14ac:dyDescent="0.25"/>
    <row r="47" s="89" customFormat="1" x14ac:dyDescent="0.25"/>
    <row r="48" s="89" customFormat="1" x14ac:dyDescent="0.25"/>
    <row r="49" s="89" customFormat="1" x14ac:dyDescent="0.25"/>
    <row r="50" s="89" customFormat="1" x14ac:dyDescent="0.25"/>
    <row r="51" s="89" customFormat="1" x14ac:dyDescent="0.25"/>
    <row r="52" s="89" customFormat="1" x14ac:dyDescent="0.25"/>
    <row r="53" s="89" customFormat="1" x14ac:dyDescent="0.25"/>
    <row r="54" s="89" customFormat="1" x14ac:dyDescent="0.25"/>
    <row r="55" s="89" customFormat="1" x14ac:dyDescent="0.25"/>
    <row r="56" s="89" customFormat="1" x14ac:dyDescent="0.25"/>
    <row r="57" s="89" customFormat="1" x14ac:dyDescent="0.25"/>
    <row r="58" s="89" customFormat="1" x14ac:dyDescent="0.25"/>
    <row r="59" s="89" customFormat="1" x14ac:dyDescent="0.25"/>
    <row r="60" s="89" customFormat="1" x14ac:dyDescent="0.25"/>
    <row r="61" s="89" customFormat="1" x14ac:dyDescent="0.25"/>
    <row r="62" s="89" customFormat="1" x14ac:dyDescent="0.25"/>
    <row r="63" s="89" customFormat="1" x14ac:dyDescent="0.25"/>
    <row r="64" s="89" customFormat="1" x14ac:dyDescent="0.25"/>
    <row r="65" s="89" customFormat="1" x14ac:dyDescent="0.25"/>
    <row r="66" s="89" customFormat="1" x14ac:dyDescent="0.25"/>
    <row r="67" s="89" customFormat="1" x14ac:dyDescent="0.25"/>
    <row r="68" s="89" customFormat="1" x14ac:dyDescent="0.25"/>
    <row r="69" s="89" customFormat="1" x14ac:dyDescent="0.25"/>
    <row r="70" s="89" customFormat="1" x14ac:dyDescent="0.25"/>
    <row r="71" s="89" customFormat="1" x14ac:dyDescent="0.25"/>
    <row r="72" s="89" customFormat="1" x14ac:dyDescent="0.25"/>
    <row r="73" s="89" customFormat="1" x14ac:dyDescent="0.25"/>
    <row r="74" s="89" customFormat="1" x14ac:dyDescent="0.25"/>
    <row r="75" s="89" customFormat="1" x14ac:dyDescent="0.25"/>
    <row r="76" s="89" customFormat="1" x14ac:dyDescent="0.25"/>
    <row r="77" s="89" customFormat="1" x14ac:dyDescent="0.25"/>
    <row r="78" s="89" customFormat="1" x14ac:dyDescent="0.25"/>
    <row r="79" s="89" customFormat="1" x14ac:dyDescent="0.25"/>
    <row r="80" s="89" customFormat="1" x14ac:dyDescent="0.25"/>
    <row r="81" s="89" customFormat="1" x14ac:dyDescent="0.25"/>
    <row r="82" s="89" customFormat="1" x14ac:dyDescent="0.25"/>
    <row r="83" s="89" customFormat="1" x14ac:dyDescent="0.25"/>
    <row r="84" s="89" customFormat="1" x14ac:dyDescent="0.25"/>
    <row r="85" s="89" customFormat="1" x14ac:dyDescent="0.25"/>
    <row r="86" s="89" customFormat="1" x14ac:dyDescent="0.25"/>
    <row r="87" s="89" customFormat="1" x14ac:dyDescent="0.25"/>
    <row r="88" s="89" customFormat="1" x14ac:dyDescent="0.25"/>
    <row r="89" s="89" customFormat="1" x14ac:dyDescent="0.25"/>
    <row r="90" s="89" customFormat="1" x14ac:dyDescent="0.25"/>
    <row r="91" s="89" customFormat="1" x14ac:dyDescent="0.25"/>
    <row r="92" s="89" customFormat="1" x14ac:dyDescent="0.25"/>
    <row r="93" s="89" customFormat="1" x14ac:dyDescent="0.25"/>
    <row r="94" s="89" customFormat="1" x14ac:dyDescent="0.25"/>
    <row r="95" s="89" customFormat="1" x14ac:dyDescent="0.25"/>
    <row r="96" s="89" customFormat="1" x14ac:dyDescent="0.25"/>
    <row r="97" s="89" customFormat="1" x14ac:dyDescent="0.25"/>
    <row r="98" s="89" customFormat="1" x14ac:dyDescent="0.25"/>
    <row r="99" s="89" customFormat="1" x14ac:dyDescent="0.25"/>
    <row r="100" s="89" customFormat="1" x14ac:dyDescent="0.25"/>
    <row r="101" s="89" customFormat="1" x14ac:dyDescent="0.25"/>
    <row r="102" s="89" customFormat="1" x14ac:dyDescent="0.25"/>
    <row r="103" s="89" customFormat="1" x14ac:dyDescent="0.25"/>
    <row r="104" s="89" customFormat="1" x14ac:dyDescent="0.25"/>
    <row r="105" s="89" customFormat="1" x14ac:dyDescent="0.25"/>
    <row r="106" s="89" customFormat="1" x14ac:dyDescent="0.25"/>
    <row r="107" s="89" customFormat="1" x14ac:dyDescent="0.25"/>
    <row r="108" s="89" customFormat="1" x14ac:dyDescent="0.25"/>
    <row r="109" s="89" customFormat="1" x14ac:dyDescent="0.25"/>
    <row r="110" s="89" customFormat="1" x14ac:dyDescent="0.25"/>
    <row r="111" s="89" customFormat="1" x14ac:dyDescent="0.25"/>
    <row r="112" s="89" customFormat="1" x14ac:dyDescent="0.25"/>
    <row r="113" s="89" customFormat="1" x14ac:dyDescent="0.25"/>
    <row r="114" s="89" customFormat="1" x14ac:dyDescent="0.25"/>
    <row r="115" s="89" customFormat="1" x14ac:dyDescent="0.25"/>
    <row r="116" s="89" customFormat="1" x14ac:dyDescent="0.25"/>
    <row r="117" s="89" customFormat="1" x14ac:dyDescent="0.25"/>
    <row r="118" s="89" customFormat="1" x14ac:dyDescent="0.25"/>
    <row r="119" s="89" customFormat="1" x14ac:dyDescent="0.25"/>
    <row r="120" s="89" customFormat="1" x14ac:dyDescent="0.25"/>
    <row r="121" s="89" customFormat="1" x14ac:dyDescent="0.25"/>
    <row r="122" s="89" customFormat="1" x14ac:dyDescent="0.25"/>
    <row r="123" s="89" customFormat="1" x14ac:dyDescent="0.25"/>
    <row r="124" s="89" customFormat="1" x14ac:dyDescent="0.25"/>
    <row r="125" s="89" customFormat="1" x14ac:dyDescent="0.25"/>
    <row r="126" s="89" customFormat="1" x14ac:dyDescent="0.25"/>
    <row r="127" s="89" customFormat="1" x14ac:dyDescent="0.25"/>
    <row r="128" s="89" customFormat="1" x14ac:dyDescent="0.25"/>
    <row r="129" s="89" customFormat="1" x14ac:dyDescent="0.25"/>
    <row r="130" s="89" customFormat="1" x14ac:dyDescent="0.25"/>
    <row r="131" s="89" customFormat="1" x14ac:dyDescent="0.25"/>
    <row r="132" s="89" customFormat="1" x14ac:dyDescent="0.25"/>
    <row r="133" s="89" customFormat="1" x14ac:dyDescent="0.25"/>
    <row r="134" s="89" customFormat="1" x14ac:dyDescent="0.25"/>
    <row r="135" s="89" customFormat="1" x14ac:dyDescent="0.25"/>
    <row r="136" s="89" customFormat="1" x14ac:dyDescent="0.25"/>
    <row r="137" s="89" customFormat="1" x14ac:dyDescent="0.25"/>
    <row r="138" s="89" customFormat="1" x14ac:dyDescent="0.25"/>
    <row r="139" s="89" customFormat="1" x14ac:dyDescent="0.25"/>
    <row r="140" s="89" customFormat="1" x14ac:dyDescent="0.25"/>
    <row r="141" s="89" customFormat="1" x14ac:dyDescent="0.25"/>
    <row r="142" s="89" customFormat="1" x14ac:dyDescent="0.25"/>
    <row r="143" s="89" customFormat="1" x14ac:dyDescent="0.25"/>
    <row r="144" s="89" customFormat="1" x14ac:dyDescent="0.25"/>
    <row r="145" s="89" customFormat="1" x14ac:dyDescent="0.25"/>
    <row r="146" s="89" customFormat="1" x14ac:dyDescent="0.25"/>
    <row r="147" s="89" customFormat="1" x14ac:dyDescent="0.25"/>
    <row r="148" s="89" customFormat="1" x14ac:dyDescent="0.25"/>
    <row r="149" s="89" customFormat="1" x14ac:dyDescent="0.25"/>
    <row r="150" s="89" customFormat="1" x14ac:dyDescent="0.25"/>
    <row r="151" s="89" customFormat="1" x14ac:dyDescent="0.25"/>
    <row r="152" s="89" customFormat="1" x14ac:dyDescent="0.25"/>
    <row r="153" s="89" customFormat="1" x14ac:dyDescent="0.25"/>
    <row r="154" s="89" customFormat="1" x14ac:dyDescent="0.25"/>
    <row r="155" s="89" customFormat="1" x14ac:dyDescent="0.25"/>
    <row r="156" s="89" customFormat="1" x14ac:dyDescent="0.25"/>
    <row r="157" s="89" customFormat="1" x14ac:dyDescent="0.25"/>
    <row r="158" s="89" customFormat="1" x14ac:dyDescent="0.25"/>
    <row r="159" s="89" customFormat="1" x14ac:dyDescent="0.25"/>
    <row r="160" s="89" customFormat="1" x14ac:dyDescent="0.25"/>
    <row r="161" s="89" customFormat="1" x14ac:dyDescent="0.25"/>
    <row r="162" s="89" customFormat="1" x14ac:dyDescent="0.25"/>
    <row r="163" s="89" customFormat="1" x14ac:dyDescent="0.25"/>
    <row r="164" s="89" customFormat="1" x14ac:dyDescent="0.25"/>
    <row r="165" s="89" customFormat="1" x14ac:dyDescent="0.25"/>
    <row r="166" s="89" customFormat="1" x14ac:dyDescent="0.25"/>
    <row r="167" s="89" customFormat="1" x14ac:dyDescent="0.25"/>
    <row r="168" s="89" customFormat="1" x14ac:dyDescent="0.25"/>
    <row r="169" s="89" customFormat="1" x14ac:dyDescent="0.25"/>
    <row r="170" s="89" customFormat="1" x14ac:dyDescent="0.25"/>
    <row r="171" s="89" customFormat="1" x14ac:dyDescent="0.25"/>
    <row r="172" s="89" customFormat="1" x14ac:dyDescent="0.25"/>
    <row r="173" s="89" customFormat="1" x14ac:dyDescent="0.25"/>
    <row r="174" s="89" customFormat="1" x14ac:dyDescent="0.25"/>
    <row r="175" s="89" customFormat="1" x14ac:dyDescent="0.25"/>
    <row r="176" s="89" customFormat="1" x14ac:dyDescent="0.25"/>
    <row r="177" s="89" customFormat="1" x14ac:dyDescent="0.25"/>
    <row r="178" s="89" customFormat="1" x14ac:dyDescent="0.25"/>
    <row r="179" s="89" customFormat="1" x14ac:dyDescent="0.25"/>
    <row r="180" s="89" customFormat="1" x14ac:dyDescent="0.25"/>
    <row r="181" s="89" customFormat="1" x14ac:dyDescent="0.25"/>
    <row r="182" s="89" customFormat="1" x14ac:dyDescent="0.25"/>
    <row r="183" s="89" customFormat="1" x14ac:dyDescent="0.25"/>
    <row r="184" s="89" customFormat="1" x14ac:dyDescent="0.25"/>
    <row r="185" s="89" customFormat="1" x14ac:dyDescent="0.25"/>
    <row r="186" s="89" customFormat="1" x14ac:dyDescent="0.25"/>
    <row r="187" s="89" customFormat="1" x14ac:dyDescent="0.25"/>
    <row r="188" s="89" customFormat="1" x14ac:dyDescent="0.25"/>
    <row r="189" s="89" customFormat="1" x14ac:dyDescent="0.25"/>
    <row r="190" s="89" customFormat="1" x14ac:dyDescent="0.25"/>
    <row r="191" s="89" customFormat="1" x14ac:dyDescent="0.25"/>
    <row r="192" s="89" customFormat="1" x14ac:dyDescent="0.25"/>
    <row r="193" s="89" customFormat="1" x14ac:dyDescent="0.25"/>
    <row r="194" s="89" customFormat="1" x14ac:dyDescent="0.25"/>
    <row r="195" s="89" customFormat="1" x14ac:dyDescent="0.25"/>
    <row r="196" s="89" customFormat="1" x14ac:dyDescent="0.25"/>
    <row r="197" s="89" customFormat="1" x14ac:dyDescent="0.25"/>
    <row r="198" s="89" customFormat="1" x14ac:dyDescent="0.25"/>
    <row r="199" s="89" customFormat="1" x14ac:dyDescent="0.25"/>
    <row r="200" s="89" customFormat="1" x14ac:dyDescent="0.25"/>
    <row r="201" s="89" customFormat="1" x14ac:dyDescent="0.25"/>
    <row r="202" s="89" customFormat="1" x14ac:dyDescent="0.25"/>
    <row r="203" s="89" customFormat="1" x14ac:dyDescent="0.25"/>
    <row r="204" s="89" customFormat="1" x14ac:dyDescent="0.25"/>
    <row r="205" s="89" customFormat="1" x14ac:dyDescent="0.25"/>
    <row r="206" s="89" customFormat="1" x14ac:dyDescent="0.25"/>
    <row r="207" s="89" customFormat="1" x14ac:dyDescent="0.25"/>
    <row r="208" s="89" customFormat="1" x14ac:dyDescent="0.25"/>
    <row r="209" s="89" customFormat="1" x14ac:dyDescent="0.25"/>
    <row r="210" s="89" customFormat="1" x14ac:dyDescent="0.25"/>
    <row r="211" s="89" customFormat="1" x14ac:dyDescent="0.25"/>
    <row r="212" s="89" customFormat="1" x14ac:dyDescent="0.25"/>
    <row r="213" s="89" customFormat="1" x14ac:dyDescent="0.25"/>
    <row r="214" s="89" customFormat="1" x14ac:dyDescent="0.25"/>
    <row r="215" s="89" customFormat="1" x14ac:dyDescent="0.25"/>
    <row r="216" s="89" customFormat="1" x14ac:dyDescent="0.25"/>
    <row r="217" s="89" customFormat="1" x14ac:dyDescent="0.25"/>
    <row r="218" s="89" customFormat="1" x14ac:dyDescent="0.25"/>
    <row r="219" s="89" customFormat="1" x14ac:dyDescent="0.25"/>
    <row r="220" s="89" customFormat="1" x14ac:dyDescent="0.25"/>
    <row r="221" s="89" customFormat="1" x14ac:dyDescent="0.25"/>
    <row r="222" s="89" customFormat="1" x14ac:dyDescent="0.25"/>
    <row r="223" s="89" customFormat="1" x14ac:dyDescent="0.25"/>
    <row r="224" s="89" customFormat="1" x14ac:dyDescent="0.25"/>
    <row r="225" s="89" customFormat="1" x14ac:dyDescent="0.25"/>
    <row r="226" s="89" customFormat="1" x14ac:dyDescent="0.25"/>
    <row r="227" s="89" customFormat="1" x14ac:dyDescent="0.25"/>
    <row r="228" s="89" customFormat="1" x14ac:dyDescent="0.25"/>
    <row r="229" s="89" customFormat="1" x14ac:dyDescent="0.25"/>
    <row r="230" s="89" customFormat="1" x14ac:dyDescent="0.25"/>
    <row r="231" s="89" customFormat="1" x14ac:dyDescent="0.25"/>
    <row r="232" s="89" customFormat="1" x14ac:dyDescent="0.25"/>
    <row r="233" s="89" customFormat="1" x14ac:dyDescent="0.25"/>
    <row r="234" s="89" customFormat="1" x14ac:dyDescent="0.25"/>
    <row r="235" s="89" customFormat="1" x14ac:dyDescent="0.25"/>
    <row r="236" s="89" customFormat="1" x14ac:dyDescent="0.25"/>
    <row r="237" s="89" customFormat="1" x14ac:dyDescent="0.25"/>
    <row r="238" s="89" customFormat="1" x14ac:dyDescent="0.25"/>
    <row r="239" s="89" customFormat="1" x14ac:dyDescent="0.25"/>
    <row r="240" s="89" customFormat="1" x14ac:dyDescent="0.25"/>
    <row r="241" s="89" customFormat="1" x14ac:dyDescent="0.25"/>
    <row r="242" s="89" customFormat="1" x14ac:dyDescent="0.25"/>
    <row r="243" s="89" customFormat="1" x14ac:dyDescent="0.25"/>
    <row r="244" s="89" customFormat="1" x14ac:dyDescent="0.25"/>
    <row r="245" s="89" customFormat="1" x14ac:dyDescent="0.25"/>
    <row r="246" s="89" customFormat="1" x14ac:dyDescent="0.25"/>
    <row r="247" s="89" customFormat="1" x14ac:dyDescent="0.25"/>
    <row r="248" s="89" customFormat="1" x14ac:dyDescent="0.25"/>
    <row r="249" s="89" customFormat="1" x14ac:dyDescent="0.25"/>
    <row r="250" s="89" customFormat="1" x14ac:dyDescent="0.25"/>
    <row r="251" s="89" customFormat="1" x14ac:dyDescent="0.25"/>
    <row r="252" s="89" customFormat="1" x14ac:dyDescent="0.25"/>
    <row r="253" s="89" customFormat="1" x14ac:dyDescent="0.25"/>
    <row r="254" s="89" customFormat="1" x14ac:dyDescent="0.25"/>
    <row r="255" s="89" customFormat="1" x14ac:dyDescent="0.25"/>
    <row r="256" s="89" customFormat="1" x14ac:dyDescent="0.25"/>
    <row r="257" s="89" customFormat="1" x14ac:dyDescent="0.25"/>
    <row r="258" s="89" customFormat="1" x14ac:dyDescent="0.25"/>
    <row r="259" s="89" customFormat="1" x14ac:dyDescent="0.25"/>
    <row r="260" s="89" customFormat="1" x14ac:dyDescent="0.25"/>
    <row r="261" s="89" customFormat="1" x14ac:dyDescent="0.25"/>
    <row r="262" s="89" customFormat="1" x14ac:dyDescent="0.25"/>
    <row r="263" s="89" customFormat="1" x14ac:dyDescent="0.25"/>
    <row r="264" s="89" customFormat="1" x14ac:dyDescent="0.25"/>
    <row r="265" s="89" customFormat="1" x14ac:dyDescent="0.25"/>
    <row r="266" s="89" customFormat="1" x14ac:dyDescent="0.25"/>
    <row r="267" s="89" customFormat="1" x14ac:dyDescent="0.25"/>
    <row r="268" s="89" customFormat="1" x14ac:dyDescent="0.25"/>
    <row r="269" s="89" customFormat="1" x14ac:dyDescent="0.25"/>
    <row r="270" s="89" customFormat="1" x14ac:dyDescent="0.25"/>
    <row r="271" s="89" customFormat="1" x14ac:dyDescent="0.25"/>
    <row r="272" s="89" customFormat="1" x14ac:dyDescent="0.25"/>
    <row r="273" s="89" customFormat="1" x14ac:dyDescent="0.25"/>
    <row r="274" s="89" customFormat="1" x14ac:dyDescent="0.25"/>
    <row r="275" s="89" customFormat="1" x14ac:dyDescent="0.25"/>
    <row r="276" s="89" customFormat="1" x14ac:dyDescent="0.25"/>
    <row r="277" s="89" customFormat="1" x14ac:dyDescent="0.25"/>
    <row r="278" s="89" customFormat="1" x14ac:dyDescent="0.25"/>
    <row r="279" s="89" customFormat="1" x14ac:dyDescent="0.25"/>
    <row r="280" s="89" customFormat="1" x14ac:dyDescent="0.25"/>
    <row r="281" s="89" customFormat="1" x14ac:dyDescent="0.25"/>
    <row r="282" s="89" customFormat="1" x14ac:dyDescent="0.25"/>
    <row r="283" s="89" customFormat="1" x14ac:dyDescent="0.25"/>
    <row r="284" s="89" customFormat="1" x14ac:dyDescent="0.25"/>
    <row r="285" s="89" customFormat="1" x14ac:dyDescent="0.25"/>
    <row r="286" s="89" customFormat="1" x14ac:dyDescent="0.25"/>
    <row r="287" s="89" customFormat="1" x14ac:dyDescent="0.25"/>
    <row r="288" s="89" customFormat="1" x14ac:dyDescent="0.25"/>
    <row r="289" s="89" customFormat="1" x14ac:dyDescent="0.25"/>
    <row r="290" s="89" customFormat="1" x14ac:dyDescent="0.25"/>
    <row r="291" s="89" customFormat="1" x14ac:dyDescent="0.25"/>
    <row r="292" s="89" customFormat="1" x14ac:dyDescent="0.25"/>
    <row r="293" s="89" customFormat="1" x14ac:dyDescent="0.25"/>
    <row r="294" s="89" customFormat="1" x14ac:dyDescent="0.25"/>
    <row r="295" s="89" customFormat="1" x14ac:dyDescent="0.25"/>
    <row r="296" s="89" customFormat="1" x14ac:dyDescent="0.25"/>
    <row r="297" s="89" customFormat="1" x14ac:dyDescent="0.25"/>
    <row r="298" s="89" customFormat="1" x14ac:dyDescent="0.25"/>
    <row r="299" s="89" customFormat="1" x14ac:dyDescent="0.25"/>
    <row r="300" s="89" customFormat="1" x14ac:dyDescent="0.25"/>
    <row r="301" s="89" customFormat="1" x14ac:dyDescent="0.25"/>
    <row r="302" s="89" customFormat="1" x14ac:dyDescent="0.25"/>
    <row r="303" s="89" customFormat="1" x14ac:dyDescent="0.25"/>
    <row r="304" s="89" customFormat="1" x14ac:dyDescent="0.25"/>
    <row r="305" s="89" customFormat="1" x14ac:dyDescent="0.25"/>
    <row r="306" s="89" customFormat="1" x14ac:dyDescent="0.25"/>
    <row r="307" s="89" customFormat="1" x14ac:dyDescent="0.25"/>
    <row r="308" s="89" customFormat="1" x14ac:dyDescent="0.25"/>
    <row r="309" s="89" customFormat="1" x14ac:dyDescent="0.25"/>
    <row r="310" s="89" customFormat="1" x14ac:dyDescent="0.25"/>
    <row r="311" s="89" customFormat="1" x14ac:dyDescent="0.25"/>
    <row r="312" s="89" customFormat="1" x14ac:dyDescent="0.25"/>
    <row r="313" s="89" customFormat="1" x14ac:dyDescent="0.25"/>
    <row r="314" s="89" customFormat="1" x14ac:dyDescent="0.25"/>
    <row r="315" s="89" customFormat="1" x14ac:dyDescent="0.25"/>
    <row r="316" s="89" customFormat="1" x14ac:dyDescent="0.25"/>
    <row r="317" s="89" customFormat="1" x14ac:dyDescent="0.25"/>
    <row r="318" s="89" customFormat="1" x14ac:dyDescent="0.25"/>
    <row r="319" s="89" customFormat="1" x14ac:dyDescent="0.25"/>
    <row r="320" s="89" customFormat="1" x14ac:dyDescent="0.25"/>
    <row r="321" s="89" customFormat="1" x14ac:dyDescent="0.25"/>
    <row r="322" s="89" customFormat="1" x14ac:dyDescent="0.25"/>
    <row r="323" s="89" customFormat="1" x14ac:dyDescent="0.25"/>
    <row r="324" s="89" customFormat="1" x14ac:dyDescent="0.25"/>
    <row r="325" s="89" customFormat="1" x14ac:dyDescent="0.25"/>
    <row r="326" s="89" customFormat="1" x14ac:dyDescent="0.25"/>
    <row r="327" s="89" customFormat="1" x14ac:dyDescent="0.25"/>
    <row r="328" s="89" customFormat="1" x14ac:dyDescent="0.25"/>
    <row r="329" s="89" customFormat="1" x14ac:dyDescent="0.25"/>
    <row r="330" s="89" customFormat="1" x14ac:dyDescent="0.25"/>
    <row r="331" s="89" customFormat="1" x14ac:dyDescent="0.25"/>
    <row r="332" s="89" customFormat="1" x14ac:dyDescent="0.25"/>
    <row r="333" s="89" customFormat="1" x14ac:dyDescent="0.25"/>
    <row r="334" s="89" customFormat="1" x14ac:dyDescent="0.25"/>
    <row r="335" s="89" customFormat="1" x14ac:dyDescent="0.25"/>
    <row r="336" s="89" customFormat="1" x14ac:dyDescent="0.25"/>
    <row r="337" s="89" customFormat="1" x14ac:dyDescent="0.25"/>
    <row r="338" s="89" customFormat="1" x14ac:dyDescent="0.25"/>
    <row r="339" s="89" customFormat="1" x14ac:dyDescent="0.25"/>
    <row r="340" s="89" customFormat="1" x14ac:dyDescent="0.25"/>
    <row r="341" s="89" customFormat="1" x14ac:dyDescent="0.25"/>
    <row r="342" s="89" customFormat="1" x14ac:dyDescent="0.25"/>
    <row r="343" s="89" customFormat="1" x14ac:dyDescent="0.25"/>
    <row r="344" s="89" customFormat="1" x14ac:dyDescent="0.25"/>
    <row r="345" s="89" customFormat="1" x14ac:dyDescent="0.25"/>
    <row r="346" s="89" customFormat="1" x14ac:dyDescent="0.25"/>
    <row r="347" s="89" customFormat="1" x14ac:dyDescent="0.25"/>
    <row r="348" s="89" customFormat="1" x14ac:dyDescent="0.25"/>
    <row r="349" s="89" customFormat="1" x14ac:dyDescent="0.25"/>
    <row r="350" s="89" customFormat="1" x14ac:dyDescent="0.25"/>
    <row r="351" s="89" customFormat="1" x14ac:dyDescent="0.25"/>
    <row r="352" s="89" customFormat="1" x14ac:dyDescent="0.25"/>
    <row r="353" s="89" customFormat="1" x14ac:dyDescent="0.25"/>
    <row r="354" s="89" customFormat="1" x14ac:dyDescent="0.25"/>
    <row r="355" s="89" customFormat="1" x14ac:dyDescent="0.25"/>
    <row r="356" s="89" customFormat="1" x14ac:dyDescent="0.25"/>
    <row r="357" s="89" customFormat="1" x14ac:dyDescent="0.25"/>
    <row r="358" s="89" customFormat="1" x14ac:dyDescent="0.25"/>
    <row r="359" s="89" customFormat="1" x14ac:dyDescent="0.25"/>
    <row r="360" s="89" customFormat="1" x14ac:dyDescent="0.25"/>
    <row r="361" s="89" customFormat="1" x14ac:dyDescent="0.25"/>
    <row r="362" s="89" customFormat="1" x14ac:dyDescent="0.25"/>
    <row r="363" s="89" customFormat="1" x14ac:dyDescent="0.25"/>
    <row r="364" s="89" customFormat="1" x14ac:dyDescent="0.25"/>
    <row r="365" s="89" customFormat="1" x14ac:dyDescent="0.25"/>
    <row r="366" s="89" customFormat="1" x14ac:dyDescent="0.25"/>
    <row r="367" s="89" customFormat="1" x14ac:dyDescent="0.25"/>
    <row r="368" s="89" customFormat="1" x14ac:dyDescent="0.25"/>
    <row r="369" s="89" customFormat="1" x14ac:dyDescent="0.25"/>
    <row r="370" s="89" customFormat="1" x14ac:dyDescent="0.25"/>
    <row r="371" s="89" customFormat="1" x14ac:dyDescent="0.25"/>
    <row r="372" s="89" customFormat="1" x14ac:dyDescent="0.25"/>
    <row r="373" s="89" customFormat="1" x14ac:dyDescent="0.25"/>
    <row r="374" s="89" customFormat="1" x14ac:dyDescent="0.25"/>
    <row r="375" s="89" customFormat="1" x14ac:dyDescent="0.25"/>
    <row r="376" s="89" customFormat="1" x14ac:dyDescent="0.25"/>
    <row r="377" s="89" customFormat="1" x14ac:dyDescent="0.25"/>
    <row r="378" s="89" customFormat="1" x14ac:dyDescent="0.25"/>
    <row r="379" s="89" customFormat="1" x14ac:dyDescent="0.25"/>
    <row r="380" s="89" customFormat="1" x14ac:dyDescent="0.25"/>
    <row r="381" s="89" customFormat="1" x14ac:dyDescent="0.25"/>
    <row r="382" s="89" customFormat="1" x14ac:dyDescent="0.25"/>
    <row r="383" s="89" customFormat="1" x14ac:dyDescent="0.25"/>
    <row r="384" s="89" customFormat="1" x14ac:dyDescent="0.25"/>
    <row r="385" s="89" customFormat="1" x14ac:dyDescent="0.25"/>
    <row r="386" s="89" customFormat="1" x14ac:dyDescent="0.25"/>
    <row r="387" s="89" customFormat="1" x14ac:dyDescent="0.25"/>
    <row r="388" s="89" customFormat="1" x14ac:dyDescent="0.25"/>
    <row r="389" s="89" customFormat="1" x14ac:dyDescent="0.25"/>
    <row r="390" s="89" customFormat="1" x14ac:dyDescent="0.25"/>
    <row r="391" s="89" customFormat="1" x14ac:dyDescent="0.25"/>
    <row r="392" s="89" customFormat="1" x14ac:dyDescent="0.25"/>
    <row r="393" s="89" customFormat="1" x14ac:dyDescent="0.25"/>
    <row r="394" s="89" customFormat="1" x14ac:dyDescent="0.25"/>
    <row r="395" s="89" customFormat="1" x14ac:dyDescent="0.25"/>
    <row r="396" s="89" customFormat="1" x14ac:dyDescent="0.25"/>
    <row r="397" s="89" customFormat="1" x14ac:dyDescent="0.25"/>
    <row r="398" s="89" customFormat="1" x14ac:dyDescent="0.25"/>
    <row r="399" s="89" customFormat="1" x14ac:dyDescent="0.25"/>
    <row r="400" s="89" customFormat="1" x14ac:dyDescent="0.25"/>
    <row r="401" s="89" customFormat="1" x14ac:dyDescent="0.25"/>
    <row r="402" s="89" customFormat="1" x14ac:dyDescent="0.25"/>
    <row r="403" s="89" customFormat="1" x14ac:dyDescent="0.25"/>
    <row r="404" s="89" customFormat="1" x14ac:dyDescent="0.25"/>
    <row r="405" s="89" customFormat="1" x14ac:dyDescent="0.25"/>
    <row r="406" s="89" customFormat="1" x14ac:dyDescent="0.25"/>
    <row r="407" s="89" customFormat="1" x14ac:dyDescent="0.25"/>
    <row r="408" s="89" customFormat="1" x14ac:dyDescent="0.25"/>
    <row r="409" s="89" customFormat="1" x14ac:dyDescent="0.25"/>
    <row r="410" s="89" customFormat="1" x14ac:dyDescent="0.25"/>
  </sheetData>
  <mergeCells count="15">
    <mergeCell ref="B7:K7"/>
    <mergeCell ref="B2:L2"/>
    <mergeCell ref="B3:L3"/>
    <mergeCell ref="B4:L4"/>
    <mergeCell ref="B5:L5"/>
    <mergeCell ref="B6:L6"/>
    <mergeCell ref="L8:L9"/>
    <mergeCell ref="B16:L16"/>
    <mergeCell ref="D17:I17"/>
    <mergeCell ref="B8:B9"/>
    <mergeCell ref="C8:C9"/>
    <mergeCell ref="D8:D9"/>
    <mergeCell ref="E8:E9"/>
    <mergeCell ref="F8:G8"/>
    <mergeCell ref="H8:K8"/>
  </mergeCells>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F7183-4B69-4A17-8DFB-1A2C7B70B2F2}">
  <sheetPr>
    <tabColor theme="8" tint="0.39997558519241921"/>
  </sheetPr>
  <dimension ref="A1:H61"/>
  <sheetViews>
    <sheetView zoomScaleNormal="100" workbookViewId="0">
      <selection activeCell="B39" sqref="B39"/>
    </sheetView>
  </sheetViews>
  <sheetFormatPr baseColWidth="10" defaultColWidth="11.42578125" defaultRowHeight="15" x14ac:dyDescent="0.25"/>
  <cols>
    <col min="1" max="1" width="24" customWidth="1"/>
    <col min="2" max="2" width="72.85546875" customWidth="1"/>
  </cols>
  <sheetData>
    <row r="1" spans="1:2" ht="21" x14ac:dyDescent="0.25">
      <c r="A1" s="427" t="s">
        <v>513</v>
      </c>
      <c r="B1" s="428"/>
    </row>
    <row r="2" spans="1:2" ht="21" x14ac:dyDescent="0.25">
      <c r="A2" s="75" t="s">
        <v>11</v>
      </c>
      <c r="B2" s="75" t="s">
        <v>0</v>
      </c>
    </row>
    <row r="3" spans="1:2" x14ac:dyDescent="0.25">
      <c r="A3" s="258" t="s">
        <v>12</v>
      </c>
      <c r="B3" s="3" t="s">
        <v>502</v>
      </c>
    </row>
    <row r="4" spans="1:2" ht="75" x14ac:dyDescent="0.25">
      <c r="A4" s="258" t="s">
        <v>13</v>
      </c>
      <c r="B4" s="113" t="s">
        <v>517</v>
      </c>
    </row>
    <row r="5" spans="1:2" ht="15.75" x14ac:dyDescent="0.25">
      <c r="A5" s="258" t="s">
        <v>14</v>
      </c>
      <c r="B5" s="268" t="s">
        <v>487</v>
      </c>
    </row>
    <row r="6" spans="1:2" ht="75" x14ac:dyDescent="0.25">
      <c r="A6" s="258" t="s">
        <v>15</v>
      </c>
      <c r="B6" s="113" t="s">
        <v>504</v>
      </c>
    </row>
    <row r="7" spans="1:2" ht="30" x14ac:dyDescent="0.25">
      <c r="A7" s="258" t="s">
        <v>16</v>
      </c>
      <c r="B7" s="3" t="s">
        <v>27</v>
      </c>
    </row>
    <row r="8" spans="1:2" ht="33" customHeight="1" x14ac:dyDescent="0.25">
      <c r="A8" s="258" t="s">
        <v>1</v>
      </c>
      <c r="B8" s="113" t="s">
        <v>506</v>
      </c>
    </row>
    <row r="9" spans="1:2" x14ac:dyDescent="0.25">
      <c r="A9" s="258" t="s">
        <v>2</v>
      </c>
      <c r="B9" s="3" t="s">
        <v>10</v>
      </c>
    </row>
    <row r="10" spans="1:2" x14ac:dyDescent="0.25">
      <c r="A10" s="258" t="s">
        <v>18</v>
      </c>
      <c r="B10" s="3" t="s">
        <v>10</v>
      </c>
    </row>
    <row r="11" spans="1:2" ht="60" x14ac:dyDescent="0.25">
      <c r="A11" s="258" t="s">
        <v>3</v>
      </c>
      <c r="B11" s="3" t="s">
        <v>427</v>
      </c>
    </row>
    <row r="12" spans="1:2" x14ac:dyDescent="0.25">
      <c r="A12" s="258" t="s">
        <v>19</v>
      </c>
      <c r="B12" s="3" t="s">
        <v>483</v>
      </c>
    </row>
    <row r="13" spans="1:2" ht="45" x14ac:dyDescent="0.25">
      <c r="A13" s="258" t="s">
        <v>21</v>
      </c>
      <c r="B13" s="113" t="s">
        <v>507</v>
      </c>
    </row>
    <row r="14" spans="1:2" x14ac:dyDescent="0.25">
      <c r="A14" s="258" t="s">
        <v>4</v>
      </c>
      <c r="B14" s="3" t="s">
        <v>43</v>
      </c>
    </row>
    <row r="15" spans="1:2" ht="30" x14ac:dyDescent="0.25">
      <c r="A15" s="258" t="s">
        <v>5</v>
      </c>
      <c r="B15" s="3" t="s">
        <v>37</v>
      </c>
    </row>
    <row r="16" spans="1:2" x14ac:dyDescent="0.25">
      <c r="A16" s="258" t="s">
        <v>23</v>
      </c>
      <c r="B16" s="3"/>
    </row>
    <row r="18" spans="1:8" ht="18.75" x14ac:dyDescent="0.3">
      <c r="A18" s="4"/>
      <c r="G18" s="1"/>
      <c r="H18" s="1"/>
    </row>
    <row r="19" spans="1:8" ht="21" x14ac:dyDescent="0.25">
      <c r="A19" s="427" t="s">
        <v>164</v>
      </c>
      <c r="B19" s="428"/>
      <c r="G19" s="1"/>
      <c r="H19" s="1"/>
    </row>
    <row r="20" spans="1:8" ht="21" x14ac:dyDescent="0.25">
      <c r="A20" s="75" t="s">
        <v>11</v>
      </c>
      <c r="B20" s="75" t="s">
        <v>0</v>
      </c>
      <c r="G20" s="1"/>
      <c r="H20" s="1"/>
    </row>
    <row r="21" spans="1:8" x14ac:dyDescent="0.25">
      <c r="A21" s="258" t="s">
        <v>12</v>
      </c>
      <c r="B21" s="113" t="s">
        <v>495</v>
      </c>
      <c r="G21" s="1"/>
      <c r="H21" s="1"/>
    </row>
    <row r="22" spans="1:8" ht="90" x14ac:dyDescent="0.25">
      <c r="A22" s="258" t="s">
        <v>13</v>
      </c>
      <c r="B22" s="113" t="s">
        <v>508</v>
      </c>
      <c r="G22" s="1"/>
      <c r="H22" s="1"/>
    </row>
    <row r="23" spans="1:8" ht="36.75" customHeight="1" x14ac:dyDescent="0.25">
      <c r="A23" s="258" t="s">
        <v>14</v>
      </c>
      <c r="B23" s="3" t="s">
        <v>509</v>
      </c>
      <c r="G23" s="1"/>
      <c r="H23" s="1"/>
    </row>
    <row r="24" spans="1:8" ht="45" x14ac:dyDescent="0.25">
      <c r="A24" s="258" t="s">
        <v>15</v>
      </c>
      <c r="B24" s="3" t="s">
        <v>510</v>
      </c>
      <c r="G24" s="1"/>
      <c r="H24" s="1"/>
    </row>
    <row r="25" spans="1:8" ht="30" x14ac:dyDescent="0.25">
      <c r="A25" s="258" t="s">
        <v>16</v>
      </c>
      <c r="B25" s="3" t="s">
        <v>27</v>
      </c>
      <c r="G25" s="1"/>
      <c r="H25" s="1"/>
    </row>
    <row r="26" spans="1:8" ht="45" x14ac:dyDescent="0.25">
      <c r="A26" s="258" t="s">
        <v>1</v>
      </c>
      <c r="B26" s="113" t="s">
        <v>511</v>
      </c>
      <c r="G26" s="1"/>
      <c r="H26" s="1"/>
    </row>
    <row r="27" spans="1:8" x14ac:dyDescent="0.25">
      <c r="A27" s="258" t="s">
        <v>2</v>
      </c>
      <c r="B27" s="3" t="s">
        <v>10</v>
      </c>
      <c r="G27" s="1"/>
      <c r="H27" s="1"/>
    </row>
    <row r="28" spans="1:8" x14ac:dyDescent="0.25">
      <c r="A28" s="258" t="s">
        <v>18</v>
      </c>
      <c r="B28" s="3" t="s">
        <v>10</v>
      </c>
      <c r="G28" s="1"/>
      <c r="H28" s="1"/>
    </row>
    <row r="29" spans="1:8" ht="60" x14ac:dyDescent="0.25">
      <c r="A29" s="258" t="s">
        <v>3</v>
      </c>
      <c r="B29" s="3" t="s">
        <v>364</v>
      </c>
      <c r="G29" s="1"/>
      <c r="H29" s="1"/>
    </row>
    <row r="30" spans="1:8" x14ac:dyDescent="0.25">
      <c r="A30" s="258" t="s">
        <v>19</v>
      </c>
      <c r="B30" s="3" t="s">
        <v>484</v>
      </c>
      <c r="G30" s="1"/>
      <c r="H30" s="1"/>
    </row>
    <row r="31" spans="1:8" ht="30" x14ac:dyDescent="0.25">
      <c r="A31" s="258" t="s">
        <v>21</v>
      </c>
      <c r="B31" s="113" t="s">
        <v>512</v>
      </c>
      <c r="G31" s="1"/>
      <c r="H31" s="1"/>
    </row>
    <row r="32" spans="1:8" x14ac:dyDescent="0.25">
      <c r="A32" s="258" t="s">
        <v>4</v>
      </c>
      <c r="B32" s="3" t="s">
        <v>43</v>
      </c>
      <c r="G32" s="1"/>
      <c r="H32" s="1"/>
    </row>
    <row r="33" spans="1:8" ht="30" x14ac:dyDescent="0.25">
      <c r="A33" s="258" t="s">
        <v>5</v>
      </c>
      <c r="B33" s="3" t="s">
        <v>37</v>
      </c>
      <c r="G33" s="1"/>
      <c r="H33" s="1"/>
    </row>
    <row r="34" spans="1:8" x14ac:dyDescent="0.25">
      <c r="A34" s="258" t="s">
        <v>23</v>
      </c>
      <c r="B34" s="3"/>
      <c r="G34" s="1"/>
      <c r="H34" s="1"/>
    </row>
    <row r="35" spans="1:8" ht="18.75" x14ac:dyDescent="0.3">
      <c r="A35" s="4"/>
      <c r="G35" s="1"/>
      <c r="H35" s="1"/>
    </row>
    <row r="40" spans="1:8" ht="105.75" customHeight="1" x14ac:dyDescent="0.25"/>
    <row r="42" spans="1:8" ht="72.75" customHeight="1" x14ac:dyDescent="0.25">
      <c r="F42" s="8"/>
    </row>
    <row r="43" spans="1:8" x14ac:dyDescent="0.25">
      <c r="F43" s="9"/>
    </row>
    <row r="44" spans="1:8" x14ac:dyDescent="0.25">
      <c r="F44" s="9"/>
    </row>
    <row r="45" spans="1:8" x14ac:dyDescent="0.25">
      <c r="F45" s="8"/>
    </row>
    <row r="46" spans="1:8" x14ac:dyDescent="0.25">
      <c r="F46" s="9"/>
    </row>
    <row r="47" spans="1:8" x14ac:dyDescent="0.25">
      <c r="F47" s="8"/>
    </row>
    <row r="48" spans="1:8" x14ac:dyDescent="0.25">
      <c r="F48" s="9"/>
    </row>
    <row r="49" spans="1:6" x14ac:dyDescent="0.25">
      <c r="F49" s="9"/>
    </row>
    <row r="50" spans="1:6" x14ac:dyDescent="0.25">
      <c r="F50" s="8"/>
    </row>
    <row r="51" spans="1:6" x14ac:dyDescent="0.25">
      <c r="F51" s="9"/>
    </row>
    <row r="52" spans="1:6" x14ac:dyDescent="0.25">
      <c r="F52" s="9"/>
    </row>
    <row r="53" spans="1:6" x14ac:dyDescent="0.25">
      <c r="F53" s="8"/>
    </row>
    <row r="56" spans="1:6" x14ac:dyDescent="0.25">
      <c r="A56" s="78"/>
      <c r="B56" s="78"/>
    </row>
    <row r="57" spans="1:6" x14ac:dyDescent="0.25">
      <c r="A57" s="78"/>
      <c r="B57" s="78"/>
    </row>
    <row r="58" spans="1:6" x14ac:dyDescent="0.25">
      <c r="A58" s="78"/>
      <c r="B58" s="78"/>
    </row>
    <row r="59" spans="1:6" x14ac:dyDescent="0.25">
      <c r="A59" s="78"/>
      <c r="B59" s="78"/>
    </row>
    <row r="60" spans="1:6" x14ac:dyDescent="0.25">
      <c r="A60" s="78"/>
      <c r="B60" s="78"/>
    </row>
    <row r="61" spans="1:6" x14ac:dyDescent="0.25">
      <c r="A61" s="78"/>
      <c r="B61" s="78"/>
    </row>
  </sheetData>
  <mergeCells count="2">
    <mergeCell ref="A19:B19"/>
    <mergeCell ref="A1:B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B491C-612F-488B-B588-F93B763327DC}">
  <sheetPr>
    <tabColor theme="8" tint="0.39997558519241921"/>
  </sheetPr>
  <dimension ref="B1:G52"/>
  <sheetViews>
    <sheetView topLeftCell="B4" zoomScaleNormal="100" workbookViewId="0">
      <selection activeCell="F40" sqref="F40"/>
    </sheetView>
  </sheetViews>
  <sheetFormatPr baseColWidth="10" defaultColWidth="11.42578125" defaultRowHeight="15" x14ac:dyDescent="0.25"/>
  <cols>
    <col min="2" max="2" width="36" bestFit="1" customWidth="1"/>
    <col min="3" max="3" width="62.5703125" style="10" customWidth="1"/>
    <col min="6" max="6" width="31.140625" customWidth="1"/>
  </cols>
  <sheetData>
    <row r="1" spans="2:3" ht="21" x14ac:dyDescent="0.25">
      <c r="B1" s="427" t="s">
        <v>514</v>
      </c>
      <c r="C1" s="428"/>
    </row>
    <row r="2" spans="2:3" ht="21" x14ac:dyDescent="0.25">
      <c r="B2" s="75" t="s">
        <v>11</v>
      </c>
      <c r="C2" s="75" t="s">
        <v>0</v>
      </c>
    </row>
    <row r="3" spans="2:3" ht="30" x14ac:dyDescent="0.25">
      <c r="B3" s="258" t="s">
        <v>12</v>
      </c>
      <c r="C3" s="113" t="s">
        <v>489</v>
      </c>
    </row>
    <row r="4" spans="2:3" ht="46.5" customHeight="1" x14ac:dyDescent="0.25">
      <c r="B4" s="258" t="s">
        <v>13</v>
      </c>
      <c r="C4" s="113" t="s">
        <v>488</v>
      </c>
    </row>
    <row r="5" spans="2:3" ht="15.75" x14ac:dyDescent="0.25">
      <c r="B5" s="258" t="s">
        <v>14</v>
      </c>
      <c r="C5" s="269" t="s">
        <v>487</v>
      </c>
    </row>
    <row r="6" spans="2:3" ht="90" x14ac:dyDescent="0.25">
      <c r="B6" s="258" t="s">
        <v>15</v>
      </c>
      <c r="C6" s="111" t="s">
        <v>491</v>
      </c>
    </row>
    <row r="7" spans="2:3" x14ac:dyDescent="0.25">
      <c r="B7" s="258" t="s">
        <v>16</v>
      </c>
      <c r="C7" s="3" t="s">
        <v>27</v>
      </c>
    </row>
    <row r="8" spans="2:3" ht="45" x14ac:dyDescent="0.25">
      <c r="B8" s="258" t="s">
        <v>1</v>
      </c>
      <c r="C8" s="113" t="s">
        <v>505</v>
      </c>
    </row>
    <row r="9" spans="2:3" x14ac:dyDescent="0.25">
      <c r="B9" s="258" t="s">
        <v>2</v>
      </c>
      <c r="C9" s="3" t="s">
        <v>10</v>
      </c>
    </row>
    <row r="10" spans="2:3" x14ac:dyDescent="0.25">
      <c r="B10" s="258" t="s">
        <v>18</v>
      </c>
      <c r="C10" s="3" t="s">
        <v>10</v>
      </c>
    </row>
    <row r="11" spans="2:3" ht="60" x14ac:dyDescent="0.25">
      <c r="B11" s="258" t="s">
        <v>3</v>
      </c>
      <c r="C11" s="3" t="s">
        <v>427</v>
      </c>
    </row>
    <row r="12" spans="2:3" x14ac:dyDescent="0.25">
      <c r="B12" s="258" t="s">
        <v>19</v>
      </c>
      <c r="C12" s="3" t="s">
        <v>483</v>
      </c>
    </row>
    <row r="13" spans="2:3" ht="30" x14ac:dyDescent="0.25">
      <c r="B13" s="258" t="s">
        <v>21</v>
      </c>
      <c r="C13" s="113" t="s">
        <v>490</v>
      </c>
    </row>
    <row r="14" spans="2:3" x14ac:dyDescent="0.25">
      <c r="B14" s="258" t="s">
        <v>4</v>
      </c>
      <c r="C14" s="3" t="s">
        <v>43</v>
      </c>
    </row>
    <row r="15" spans="2:3" x14ac:dyDescent="0.25">
      <c r="B15" s="258" t="s">
        <v>5</v>
      </c>
      <c r="C15" s="3" t="s">
        <v>37</v>
      </c>
    </row>
    <row r="16" spans="2:3" x14ac:dyDescent="0.25">
      <c r="B16" s="258" t="s">
        <v>23</v>
      </c>
      <c r="C16" s="3"/>
    </row>
    <row r="19" spans="2:3" ht="21" x14ac:dyDescent="0.25">
      <c r="B19" s="427" t="s">
        <v>41</v>
      </c>
      <c r="C19" s="428"/>
    </row>
    <row r="20" spans="2:3" ht="21" x14ac:dyDescent="0.25">
      <c r="B20" s="75" t="s">
        <v>11</v>
      </c>
      <c r="C20" s="75" t="s">
        <v>0</v>
      </c>
    </row>
    <row r="21" spans="2:3" x14ac:dyDescent="0.25">
      <c r="B21" s="258" t="s">
        <v>12</v>
      </c>
      <c r="C21" s="3" t="s">
        <v>499</v>
      </c>
    </row>
    <row r="22" spans="2:3" ht="69" customHeight="1" x14ac:dyDescent="0.25">
      <c r="B22" s="258" t="s">
        <v>13</v>
      </c>
      <c r="C22" s="113" t="s">
        <v>485</v>
      </c>
    </row>
    <row r="23" spans="2:3" ht="25.5" customHeight="1" x14ac:dyDescent="0.25">
      <c r="B23" s="258" t="s">
        <v>14</v>
      </c>
      <c r="C23" s="3" t="s">
        <v>509</v>
      </c>
    </row>
    <row r="24" spans="2:3" ht="45" x14ac:dyDescent="0.25">
      <c r="B24" s="258" t="s">
        <v>15</v>
      </c>
      <c r="C24" s="3" t="s">
        <v>510</v>
      </c>
    </row>
    <row r="25" spans="2:3" x14ac:dyDescent="0.25">
      <c r="B25" s="258" t="s">
        <v>16</v>
      </c>
      <c r="C25" s="3" t="s">
        <v>27</v>
      </c>
    </row>
    <row r="26" spans="2:3" ht="45" x14ac:dyDescent="0.25">
      <c r="B26" s="258" t="s">
        <v>1</v>
      </c>
      <c r="C26" s="113" t="s">
        <v>486</v>
      </c>
    </row>
    <row r="27" spans="2:3" x14ac:dyDescent="0.25">
      <c r="B27" s="258" t="s">
        <v>2</v>
      </c>
      <c r="C27" s="3" t="s">
        <v>10</v>
      </c>
    </row>
    <row r="28" spans="2:3" x14ac:dyDescent="0.25">
      <c r="B28" s="258" t="s">
        <v>18</v>
      </c>
      <c r="C28" s="3" t="s">
        <v>402</v>
      </c>
    </row>
    <row r="29" spans="2:3" ht="60.75" customHeight="1" x14ac:dyDescent="0.25">
      <c r="B29" s="258" t="s">
        <v>3</v>
      </c>
      <c r="C29" s="3" t="s">
        <v>364</v>
      </c>
    </row>
    <row r="30" spans="2:3" x14ac:dyDescent="0.25">
      <c r="B30" s="258" t="s">
        <v>19</v>
      </c>
      <c r="C30" s="3" t="s">
        <v>42</v>
      </c>
    </row>
    <row r="31" spans="2:3" ht="30" x14ac:dyDescent="0.25">
      <c r="B31" s="258" t="s">
        <v>21</v>
      </c>
      <c r="C31" s="113" t="s">
        <v>512</v>
      </c>
    </row>
    <row r="32" spans="2:3" x14ac:dyDescent="0.25">
      <c r="B32" s="258" t="s">
        <v>4</v>
      </c>
      <c r="C32" s="3" t="s">
        <v>43</v>
      </c>
    </row>
    <row r="33" spans="2:7" x14ac:dyDescent="0.25">
      <c r="B33" s="258" t="s">
        <v>5</v>
      </c>
      <c r="C33" s="3" t="s">
        <v>37</v>
      </c>
    </row>
    <row r="34" spans="2:7" ht="14.25" customHeight="1" x14ac:dyDescent="0.25">
      <c r="B34" s="258" t="s">
        <v>23</v>
      </c>
      <c r="C34" s="3"/>
    </row>
    <row r="37" spans="2:7" x14ac:dyDescent="0.25">
      <c r="C37"/>
    </row>
    <row r="38" spans="2:7" x14ac:dyDescent="0.25">
      <c r="C38"/>
    </row>
    <row r="39" spans="2:7" x14ac:dyDescent="0.25">
      <c r="C39"/>
      <c r="F39" s="1"/>
    </row>
    <row r="40" spans="2:7" ht="54.75" customHeight="1" x14ac:dyDescent="0.25">
      <c r="C40"/>
      <c r="F40" s="1"/>
    </row>
    <row r="41" spans="2:7" ht="48.75" customHeight="1" x14ac:dyDescent="0.25">
      <c r="C41"/>
      <c r="F41" s="1"/>
    </row>
    <row r="42" spans="2:7" ht="81.75" customHeight="1" x14ac:dyDescent="0.25">
      <c r="C42"/>
      <c r="F42" s="1"/>
      <c r="G42" s="1"/>
    </row>
    <row r="43" spans="2:7" x14ac:dyDescent="0.25">
      <c r="C43"/>
      <c r="F43" s="1"/>
      <c r="G43" s="1"/>
    </row>
    <row r="44" spans="2:7" ht="48" customHeight="1" x14ac:dyDescent="0.25">
      <c r="C44"/>
      <c r="F44" s="1"/>
      <c r="G44" s="1"/>
    </row>
    <row r="45" spans="2:7" x14ac:dyDescent="0.25">
      <c r="C45"/>
      <c r="F45" s="1"/>
      <c r="G45" s="1"/>
    </row>
    <row r="46" spans="2:7" x14ac:dyDescent="0.25">
      <c r="C46"/>
      <c r="F46" s="1"/>
      <c r="G46" s="1"/>
    </row>
    <row r="47" spans="2:7" x14ac:dyDescent="0.25">
      <c r="C47"/>
      <c r="G47" s="1"/>
    </row>
    <row r="48" spans="2:7" x14ac:dyDescent="0.25">
      <c r="C48"/>
      <c r="G48" s="262"/>
    </row>
    <row r="49" spans="3:3" x14ac:dyDescent="0.25">
      <c r="C49"/>
    </row>
    <row r="50" spans="3:3" x14ac:dyDescent="0.25">
      <c r="C50"/>
    </row>
    <row r="51" spans="3:3" x14ac:dyDescent="0.25">
      <c r="C51"/>
    </row>
    <row r="52" spans="3:3" x14ac:dyDescent="0.25">
      <c r="C52"/>
    </row>
  </sheetData>
  <mergeCells count="2">
    <mergeCell ref="B19:C19"/>
    <mergeCell ref="B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C72C7-F8C3-40D5-8A98-D819765B9597}">
  <sheetPr>
    <tabColor theme="8" tint="0.39997558519241921"/>
  </sheetPr>
  <dimension ref="B1:H46"/>
  <sheetViews>
    <sheetView topLeftCell="A8" zoomScale="90" zoomScaleNormal="90" workbookViewId="0">
      <selection activeCell="D6" sqref="D6"/>
    </sheetView>
  </sheetViews>
  <sheetFormatPr baseColWidth="10" defaultColWidth="11.42578125" defaultRowHeight="15" x14ac:dyDescent="0.25"/>
  <cols>
    <col min="1" max="1" width="1.7109375" customWidth="1"/>
    <col min="2" max="2" width="27.7109375" customWidth="1"/>
    <col min="3" max="4" width="22" customWidth="1"/>
    <col min="5" max="5" width="21.28515625" customWidth="1"/>
    <col min="6" max="6" width="20.85546875" customWidth="1"/>
    <col min="7" max="7" width="27.5703125" customWidth="1"/>
    <col min="8" max="8" width="35.28515625" customWidth="1"/>
  </cols>
  <sheetData>
    <row r="1" spans="2:8" ht="15.75" thickBot="1" x14ac:dyDescent="0.3"/>
    <row r="2" spans="2:8" ht="23.25" x14ac:dyDescent="0.35">
      <c r="B2" s="430" t="s">
        <v>302</v>
      </c>
      <c r="C2" s="431"/>
      <c r="D2" s="431"/>
      <c r="E2" s="431"/>
      <c r="F2" s="431"/>
      <c r="G2" s="431"/>
      <c r="H2" s="432"/>
    </row>
    <row r="3" spans="2:8" ht="21.75" customHeight="1" thickBot="1" x14ac:dyDescent="0.4">
      <c r="B3" s="20" t="s">
        <v>106</v>
      </c>
      <c r="C3" s="433" t="s">
        <v>143</v>
      </c>
      <c r="D3" s="433"/>
      <c r="E3" s="21"/>
      <c r="F3" s="21"/>
      <c r="G3" s="21"/>
      <c r="H3" s="22"/>
    </row>
    <row r="4" spans="2:8" ht="30.75" thickBot="1" x14ac:dyDescent="0.3">
      <c r="B4" s="23" t="s">
        <v>107</v>
      </c>
      <c r="C4" s="24" t="s">
        <v>108</v>
      </c>
      <c r="D4" s="24" t="s">
        <v>56</v>
      </c>
      <c r="E4" s="24" t="s">
        <v>57</v>
      </c>
      <c r="F4" s="24" t="s">
        <v>58</v>
      </c>
      <c r="G4" s="24" t="s">
        <v>59</v>
      </c>
      <c r="H4" s="25" t="s">
        <v>60</v>
      </c>
    </row>
    <row r="5" spans="2:8" ht="117.75" customHeight="1" x14ac:dyDescent="0.25">
      <c r="B5" s="196" t="s">
        <v>157</v>
      </c>
      <c r="C5" s="197" t="s">
        <v>415</v>
      </c>
      <c r="D5" s="76" t="s">
        <v>61</v>
      </c>
      <c r="E5" s="76" t="s">
        <v>62</v>
      </c>
      <c r="F5" s="76" t="s">
        <v>158</v>
      </c>
      <c r="G5" s="197" t="s">
        <v>411</v>
      </c>
      <c r="H5" s="141" t="s">
        <v>159</v>
      </c>
    </row>
    <row r="6" spans="2:8" ht="75" x14ac:dyDescent="0.25">
      <c r="B6" s="198" t="s">
        <v>160</v>
      </c>
      <c r="C6" s="112" t="s">
        <v>414</v>
      </c>
      <c r="D6" s="13" t="s">
        <v>61</v>
      </c>
      <c r="E6" s="13" t="s">
        <v>62</v>
      </c>
      <c r="F6" s="13" t="s">
        <v>158</v>
      </c>
      <c r="G6" s="199" t="s">
        <v>407</v>
      </c>
      <c r="H6" s="124"/>
    </row>
    <row r="7" spans="2:8" ht="40.5" customHeight="1" x14ac:dyDescent="0.25">
      <c r="B7" s="198" t="s">
        <v>161</v>
      </c>
      <c r="C7" s="112" t="s">
        <v>413</v>
      </c>
      <c r="D7" s="13" t="s">
        <v>61</v>
      </c>
      <c r="E7" s="13" t="s">
        <v>63</v>
      </c>
      <c r="F7" s="13" t="s">
        <v>162</v>
      </c>
      <c r="G7" s="200" t="s">
        <v>410</v>
      </c>
      <c r="H7" s="124" t="s">
        <v>406</v>
      </c>
    </row>
    <row r="8" spans="2:8" ht="114.95" customHeight="1" x14ac:dyDescent="0.25">
      <c r="B8" s="198" t="s">
        <v>163</v>
      </c>
      <c r="C8" s="112" t="s">
        <v>412</v>
      </c>
      <c r="D8" s="13" t="s">
        <v>61</v>
      </c>
      <c r="E8" s="13" t="s">
        <v>62</v>
      </c>
      <c r="F8" s="13" t="s">
        <v>162</v>
      </c>
      <c r="G8" s="200" t="s">
        <v>409</v>
      </c>
      <c r="H8" s="124" t="s">
        <v>408</v>
      </c>
    </row>
    <row r="9" spans="2:8" ht="3" customHeight="1" thickBot="1" x14ac:dyDescent="0.3">
      <c r="B9" s="14"/>
      <c r="C9" s="15"/>
      <c r="D9" s="15"/>
      <c r="E9" s="15"/>
      <c r="F9" s="15"/>
      <c r="G9" s="15"/>
      <c r="H9" s="16"/>
    </row>
    <row r="11" spans="2:8" x14ac:dyDescent="0.25">
      <c r="B11" s="17" t="s">
        <v>55</v>
      </c>
      <c r="C11" s="434" t="s">
        <v>64</v>
      </c>
      <c r="D11" s="434"/>
      <c r="E11" s="434"/>
      <c r="F11" s="434"/>
      <c r="G11" s="434"/>
      <c r="H11" s="434"/>
    </row>
    <row r="12" spans="2:8" x14ac:dyDescent="0.25">
      <c r="B12" s="17" t="s">
        <v>65</v>
      </c>
      <c r="C12" s="434" t="s">
        <v>66</v>
      </c>
      <c r="D12" s="434"/>
      <c r="E12" s="434"/>
      <c r="F12" s="434"/>
      <c r="G12" s="434"/>
      <c r="H12" s="434"/>
    </row>
    <row r="13" spans="2:8" x14ac:dyDescent="0.25">
      <c r="B13" s="17" t="s">
        <v>67</v>
      </c>
      <c r="C13" s="434" t="s">
        <v>68</v>
      </c>
      <c r="D13" s="434"/>
      <c r="E13" s="434"/>
      <c r="F13" s="434"/>
      <c r="G13" s="434"/>
      <c r="H13" s="434"/>
    </row>
    <row r="14" spans="2:8" x14ac:dyDescent="0.25">
      <c r="B14" s="17" t="s">
        <v>57</v>
      </c>
      <c r="C14" s="434" t="s">
        <v>109</v>
      </c>
      <c r="D14" s="434"/>
      <c r="E14" s="434"/>
      <c r="F14" s="434"/>
      <c r="G14" s="434"/>
      <c r="H14" s="434"/>
    </row>
    <row r="15" spans="2:8" x14ac:dyDescent="0.25">
      <c r="B15" s="17" t="s">
        <v>110</v>
      </c>
      <c r="C15" s="434" t="s">
        <v>111</v>
      </c>
      <c r="D15" s="434"/>
      <c r="E15" s="434"/>
      <c r="F15" s="434"/>
      <c r="G15" s="434"/>
      <c r="H15" s="434"/>
    </row>
    <row r="16" spans="2:8" x14ac:dyDescent="0.25">
      <c r="B16" s="17" t="s">
        <v>69</v>
      </c>
      <c r="C16" s="434" t="s">
        <v>70</v>
      </c>
      <c r="D16" s="434"/>
      <c r="E16" s="434"/>
      <c r="F16" s="434"/>
      <c r="G16" s="434"/>
      <c r="H16" s="434"/>
    </row>
    <row r="19" spans="2:8" ht="46.5" customHeight="1" thickBot="1" x14ac:dyDescent="0.3">
      <c r="B19" s="435" t="s">
        <v>71</v>
      </c>
      <c r="C19" s="435"/>
      <c r="D19" s="435"/>
      <c r="F19" s="436" t="s">
        <v>72</v>
      </c>
      <c r="G19" s="436"/>
      <c r="H19" s="436"/>
    </row>
    <row r="20" spans="2:8" ht="15.75" thickBot="1" x14ac:dyDescent="0.3">
      <c r="B20" s="26" t="s">
        <v>73</v>
      </c>
      <c r="C20" s="27" t="s">
        <v>74</v>
      </c>
      <c r="D20" s="28" t="s">
        <v>75</v>
      </c>
      <c r="F20" s="29" t="s">
        <v>73</v>
      </c>
      <c r="G20" s="30" t="s">
        <v>74</v>
      </c>
      <c r="H20" s="31" t="s">
        <v>75</v>
      </c>
    </row>
    <row r="21" spans="2:8" ht="51" customHeight="1" x14ac:dyDescent="0.25">
      <c r="B21" s="32">
        <v>1</v>
      </c>
      <c r="C21" s="33" t="s">
        <v>76</v>
      </c>
      <c r="D21" s="34" t="s">
        <v>77</v>
      </c>
      <c r="F21" s="35">
        <v>1</v>
      </c>
      <c r="G21" s="36" t="s">
        <v>78</v>
      </c>
      <c r="H21" s="37" t="s">
        <v>79</v>
      </c>
    </row>
    <row r="22" spans="2:8" ht="44.25" customHeight="1" x14ac:dyDescent="0.25">
      <c r="B22" s="38">
        <v>3</v>
      </c>
      <c r="C22" s="18" t="s">
        <v>80</v>
      </c>
      <c r="D22" s="39" t="s">
        <v>81</v>
      </c>
      <c r="F22" s="40">
        <v>2</v>
      </c>
      <c r="G22" s="41" t="s">
        <v>82</v>
      </c>
      <c r="H22" s="42" t="s">
        <v>83</v>
      </c>
    </row>
    <row r="23" spans="2:8" ht="46.5" customHeight="1" x14ac:dyDescent="0.25">
      <c r="B23" s="38">
        <v>5</v>
      </c>
      <c r="C23" s="18" t="s">
        <v>62</v>
      </c>
      <c r="D23" s="39" t="s">
        <v>84</v>
      </c>
      <c r="F23" s="40">
        <v>3</v>
      </c>
      <c r="G23" s="41" t="s">
        <v>85</v>
      </c>
      <c r="H23" s="42" t="s">
        <v>86</v>
      </c>
    </row>
    <row r="24" spans="2:8" ht="45.75" customHeight="1" x14ac:dyDescent="0.25">
      <c r="B24" s="38">
        <v>7</v>
      </c>
      <c r="C24" s="18" t="s">
        <v>87</v>
      </c>
      <c r="D24" s="39" t="s">
        <v>88</v>
      </c>
      <c r="F24" s="40">
        <v>4</v>
      </c>
      <c r="G24" s="41" t="s">
        <v>89</v>
      </c>
      <c r="H24" s="42" t="s">
        <v>90</v>
      </c>
    </row>
    <row r="25" spans="2:8" ht="36.75" thickBot="1" x14ac:dyDescent="0.3">
      <c r="B25" s="43">
        <v>9</v>
      </c>
      <c r="C25" s="44" t="s">
        <v>91</v>
      </c>
      <c r="D25" s="45" t="s">
        <v>92</v>
      </c>
      <c r="F25" s="46">
        <v>5</v>
      </c>
      <c r="G25" s="47" t="s">
        <v>93</v>
      </c>
      <c r="H25" s="48" t="s">
        <v>94</v>
      </c>
    </row>
    <row r="26" spans="2:8" ht="16.5" thickBot="1" x14ac:dyDescent="0.3">
      <c r="B26" s="19"/>
    </row>
    <row r="27" spans="2:8" ht="39" customHeight="1" x14ac:dyDescent="0.25">
      <c r="B27" s="49" t="s">
        <v>95</v>
      </c>
      <c r="C27" s="50"/>
      <c r="D27" s="50"/>
      <c r="E27" s="50"/>
      <c r="F27" s="50"/>
      <c r="G27" s="50"/>
      <c r="H27" s="51"/>
    </row>
    <row r="28" spans="2:8" x14ac:dyDescent="0.25">
      <c r="B28" s="437" t="s">
        <v>67</v>
      </c>
      <c r="C28" s="52"/>
      <c r="D28" s="53" t="s">
        <v>96</v>
      </c>
      <c r="E28" s="54" t="s">
        <v>97</v>
      </c>
      <c r="F28" s="54" t="s">
        <v>98</v>
      </c>
      <c r="G28" s="54" t="s">
        <v>99</v>
      </c>
      <c r="H28" s="55" t="s">
        <v>100</v>
      </c>
    </row>
    <row r="29" spans="2:8" x14ac:dyDescent="0.25">
      <c r="B29" s="437"/>
      <c r="C29" s="52"/>
      <c r="D29" s="56">
        <v>1</v>
      </c>
      <c r="E29" s="56">
        <v>2</v>
      </c>
      <c r="F29" s="56">
        <v>3</v>
      </c>
      <c r="G29" s="56">
        <v>4</v>
      </c>
      <c r="H29" s="57">
        <v>5</v>
      </c>
    </row>
    <row r="30" spans="2:8" x14ac:dyDescent="0.25">
      <c r="B30" s="429" t="s">
        <v>57</v>
      </c>
      <c r="C30" s="52"/>
      <c r="D30" s="58"/>
      <c r="E30" s="58"/>
      <c r="F30" s="58"/>
      <c r="G30" s="58"/>
      <c r="H30" s="59"/>
    </row>
    <row r="31" spans="2:8" x14ac:dyDescent="0.25">
      <c r="B31" s="429"/>
      <c r="C31" s="52"/>
      <c r="D31" s="58"/>
      <c r="E31" s="58"/>
      <c r="F31" s="58"/>
      <c r="G31" s="58"/>
      <c r="H31" s="59"/>
    </row>
    <row r="32" spans="2:8" x14ac:dyDescent="0.25">
      <c r="B32" s="60">
        <v>9</v>
      </c>
      <c r="C32" s="61" t="s">
        <v>101</v>
      </c>
      <c r="D32" s="62">
        <v>9</v>
      </c>
      <c r="E32" s="62">
        <v>18</v>
      </c>
      <c r="F32" s="63">
        <v>27</v>
      </c>
      <c r="G32" s="63">
        <v>36</v>
      </c>
      <c r="H32" s="64">
        <v>45</v>
      </c>
    </row>
    <row r="33" spans="2:8" ht="33" customHeight="1" x14ac:dyDescent="0.25">
      <c r="B33" s="60">
        <v>7</v>
      </c>
      <c r="C33" s="61" t="s">
        <v>102</v>
      </c>
      <c r="D33" s="65">
        <v>7</v>
      </c>
      <c r="E33" s="62">
        <v>14</v>
      </c>
      <c r="F33" s="63">
        <v>21</v>
      </c>
      <c r="G33" s="63">
        <v>28</v>
      </c>
      <c r="H33" s="64">
        <v>35</v>
      </c>
    </row>
    <row r="34" spans="2:8" x14ac:dyDescent="0.25">
      <c r="B34" s="60">
        <v>5</v>
      </c>
      <c r="C34" s="61" t="s">
        <v>103</v>
      </c>
      <c r="D34" s="65">
        <v>5</v>
      </c>
      <c r="E34" s="62">
        <v>10</v>
      </c>
      <c r="F34" s="62">
        <v>15</v>
      </c>
      <c r="G34" s="63">
        <v>20</v>
      </c>
      <c r="H34" s="64">
        <v>25</v>
      </c>
    </row>
    <row r="35" spans="2:8" x14ac:dyDescent="0.25">
      <c r="B35" s="60">
        <v>3</v>
      </c>
      <c r="C35" s="61" t="s">
        <v>104</v>
      </c>
      <c r="D35" s="65">
        <v>3</v>
      </c>
      <c r="E35" s="65">
        <v>6</v>
      </c>
      <c r="F35" s="62">
        <v>9</v>
      </c>
      <c r="G35" s="62">
        <v>12</v>
      </c>
      <c r="H35" s="66">
        <v>15</v>
      </c>
    </row>
    <row r="36" spans="2:8" ht="15.75" customHeight="1" thickBot="1" x14ac:dyDescent="0.3">
      <c r="B36" s="67">
        <v>1</v>
      </c>
      <c r="C36" s="68" t="s">
        <v>105</v>
      </c>
      <c r="D36" s="69">
        <v>1</v>
      </c>
      <c r="E36" s="69">
        <v>2</v>
      </c>
      <c r="F36" s="69">
        <v>3</v>
      </c>
      <c r="G36" s="69">
        <v>4</v>
      </c>
      <c r="H36" s="70">
        <v>5</v>
      </c>
    </row>
    <row r="46" spans="2:8" ht="15.75" x14ac:dyDescent="0.25">
      <c r="B46" s="19"/>
    </row>
  </sheetData>
  <mergeCells count="12">
    <mergeCell ref="B30:B31"/>
    <mergeCell ref="B2:H2"/>
    <mergeCell ref="C3:D3"/>
    <mergeCell ref="C11:H11"/>
    <mergeCell ref="C12:H12"/>
    <mergeCell ref="C13:H13"/>
    <mergeCell ref="C14:H14"/>
    <mergeCell ref="C15:H15"/>
    <mergeCell ref="C16:H16"/>
    <mergeCell ref="B19:D19"/>
    <mergeCell ref="F19:H19"/>
    <mergeCell ref="B28:B2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382E8-8CDF-4F2C-B76F-E55A028FE35E}">
  <sheetPr>
    <tabColor theme="9" tint="0.39997558519241921"/>
    <pageSetUpPr fitToPage="1"/>
  </sheetPr>
  <dimension ref="A1:H180"/>
  <sheetViews>
    <sheetView topLeftCell="A127" zoomScaleNormal="100" workbookViewId="0">
      <selection activeCell="C131" sqref="C131"/>
    </sheetView>
  </sheetViews>
  <sheetFormatPr baseColWidth="10" defaultColWidth="11.42578125" defaultRowHeight="15" x14ac:dyDescent="0.25"/>
  <cols>
    <col min="1" max="1" width="24" customWidth="1"/>
    <col min="2" max="2" width="13.85546875" customWidth="1"/>
    <col min="3" max="3" width="72.28515625" customWidth="1"/>
    <col min="4" max="4" width="74.5703125" customWidth="1"/>
  </cols>
  <sheetData>
    <row r="1" spans="1:8" ht="21" x14ac:dyDescent="0.25">
      <c r="A1" s="448" t="s">
        <v>515</v>
      </c>
      <c r="B1" s="448"/>
      <c r="C1" s="448"/>
    </row>
    <row r="2" spans="1:8" ht="21" x14ac:dyDescent="0.25">
      <c r="A2" s="427" t="s">
        <v>11</v>
      </c>
      <c r="B2" s="428"/>
      <c r="C2" s="75" t="s">
        <v>0</v>
      </c>
    </row>
    <row r="3" spans="1:8" ht="22.5" customHeight="1" x14ac:dyDescent="0.25">
      <c r="A3" s="457" t="s">
        <v>12</v>
      </c>
      <c r="B3" s="458"/>
      <c r="C3" s="142" t="s">
        <v>435</v>
      </c>
      <c r="D3" s="210"/>
    </row>
    <row r="4" spans="1:8" ht="109.5" customHeight="1" x14ac:dyDescent="0.25">
      <c r="A4" s="443" t="s">
        <v>13</v>
      </c>
      <c r="B4" s="441"/>
      <c r="C4" s="220" t="s">
        <v>436</v>
      </c>
      <c r="D4" s="211"/>
      <c r="H4" s="5"/>
    </row>
    <row r="5" spans="1:8" ht="86.25" customHeight="1" thickBot="1" x14ac:dyDescent="0.3">
      <c r="A5" s="443" t="s">
        <v>14</v>
      </c>
      <c r="B5" s="441"/>
      <c r="C5" s="224" t="s">
        <v>444</v>
      </c>
      <c r="D5" s="210"/>
      <c r="H5" s="7"/>
    </row>
    <row r="6" spans="1:8" ht="30.75" customHeight="1" thickBot="1" x14ac:dyDescent="0.3">
      <c r="A6" s="443" t="s">
        <v>15</v>
      </c>
      <c r="B6" s="451"/>
      <c r="C6" s="225" t="s">
        <v>437</v>
      </c>
      <c r="D6" s="12"/>
      <c r="H6" s="7"/>
    </row>
    <row r="7" spans="1:8" x14ac:dyDescent="0.25">
      <c r="A7" s="444" t="s">
        <v>251</v>
      </c>
      <c r="B7" s="445"/>
      <c r="C7" s="141" t="s">
        <v>17</v>
      </c>
      <c r="D7" s="12"/>
      <c r="H7" s="6"/>
    </row>
    <row r="8" spans="1:8" ht="45" x14ac:dyDescent="0.25">
      <c r="A8" s="443" t="s">
        <v>1</v>
      </c>
      <c r="B8" s="441"/>
      <c r="C8" s="220" t="s">
        <v>438</v>
      </c>
      <c r="D8" s="212"/>
    </row>
    <row r="9" spans="1:8" ht="30" x14ac:dyDescent="0.25">
      <c r="A9" s="449" t="s">
        <v>2</v>
      </c>
      <c r="B9" s="254" t="s">
        <v>445</v>
      </c>
      <c r="C9" s="223" t="s">
        <v>443</v>
      </c>
      <c r="D9" s="213"/>
    </row>
    <row r="10" spans="1:8" x14ac:dyDescent="0.25">
      <c r="A10" s="450"/>
      <c r="B10" s="254" t="s">
        <v>441</v>
      </c>
      <c r="C10" s="221" t="s">
        <v>442</v>
      </c>
      <c r="D10" s="213"/>
    </row>
    <row r="11" spans="1:8" x14ac:dyDescent="0.25">
      <c r="A11" s="444" t="s">
        <v>18</v>
      </c>
      <c r="B11" s="445"/>
      <c r="C11" s="231" t="s">
        <v>9</v>
      </c>
      <c r="D11" s="12"/>
    </row>
    <row r="12" spans="1:8" ht="60" x14ac:dyDescent="0.25">
      <c r="A12" s="443" t="s">
        <v>3</v>
      </c>
      <c r="B12" s="441"/>
      <c r="C12" s="231" t="s">
        <v>439</v>
      </c>
      <c r="D12" s="12"/>
    </row>
    <row r="13" spans="1:8" x14ac:dyDescent="0.25">
      <c r="A13" s="444" t="s">
        <v>19</v>
      </c>
      <c r="B13" s="445"/>
      <c r="C13" s="232" t="s">
        <v>255</v>
      </c>
      <c r="D13" s="12"/>
    </row>
    <row r="14" spans="1:8" x14ac:dyDescent="0.25">
      <c r="A14" s="444" t="s">
        <v>471</v>
      </c>
      <c r="B14" s="459"/>
      <c r="C14" s="227" t="s">
        <v>450</v>
      </c>
      <c r="D14" s="12"/>
    </row>
    <row r="15" spans="1:8" ht="45" x14ac:dyDescent="0.25">
      <c r="A15" s="443" t="s">
        <v>4</v>
      </c>
      <c r="B15" s="441"/>
      <c r="C15" s="231" t="s">
        <v>252</v>
      </c>
      <c r="D15" s="11"/>
    </row>
    <row r="16" spans="1:8" ht="19.5" customHeight="1" x14ac:dyDescent="0.25">
      <c r="A16" s="443" t="s">
        <v>5</v>
      </c>
      <c r="B16" s="441"/>
      <c r="C16" s="231" t="s">
        <v>449</v>
      </c>
    </row>
    <row r="17" spans="1:4" x14ac:dyDescent="0.25">
      <c r="A17" s="443" t="s">
        <v>23</v>
      </c>
      <c r="B17" s="441"/>
      <c r="C17" s="142"/>
      <c r="D17" s="12"/>
    </row>
    <row r="18" spans="1:4" x14ac:dyDescent="0.25">
      <c r="A18" s="78"/>
      <c r="B18" s="78"/>
      <c r="C18" s="78"/>
    </row>
    <row r="19" spans="1:4" x14ac:dyDescent="0.25">
      <c r="C19" s="78"/>
    </row>
    <row r="20" spans="1:4" ht="21" x14ac:dyDescent="0.25">
      <c r="A20" s="448" t="s">
        <v>515</v>
      </c>
      <c r="B20" s="448"/>
      <c r="C20" s="448"/>
    </row>
    <row r="21" spans="1:4" ht="21" x14ac:dyDescent="0.25">
      <c r="A21" s="427" t="s">
        <v>11</v>
      </c>
      <c r="B21" s="428"/>
      <c r="C21" s="75" t="s">
        <v>0</v>
      </c>
    </row>
    <row r="22" spans="1:4" x14ac:dyDescent="0.25">
      <c r="A22" s="457" t="s">
        <v>12</v>
      </c>
      <c r="B22" s="458"/>
      <c r="C22" s="220" t="s">
        <v>421</v>
      </c>
    </row>
    <row r="23" spans="1:4" ht="79.5" customHeight="1" x14ac:dyDescent="0.25">
      <c r="A23" s="443" t="s">
        <v>13</v>
      </c>
      <c r="B23" s="441"/>
      <c r="C23" s="220" t="s">
        <v>446</v>
      </c>
      <c r="D23" s="210"/>
    </row>
    <row r="24" spans="1:4" ht="56.25" customHeight="1" x14ac:dyDescent="0.25">
      <c r="A24" s="443" t="s">
        <v>14</v>
      </c>
      <c r="B24" s="441"/>
      <c r="C24" s="228" t="s">
        <v>468</v>
      </c>
      <c r="D24" s="210"/>
    </row>
    <row r="25" spans="1:4" ht="30" customHeight="1" x14ac:dyDescent="0.25">
      <c r="A25" s="443" t="s">
        <v>15</v>
      </c>
      <c r="B25" s="441"/>
      <c r="C25" s="220" t="s">
        <v>428</v>
      </c>
      <c r="D25" s="214"/>
    </row>
    <row r="26" spans="1:4" x14ac:dyDescent="0.25">
      <c r="A26" s="444" t="s">
        <v>251</v>
      </c>
      <c r="B26" s="445"/>
      <c r="C26" s="221" t="s">
        <v>40</v>
      </c>
    </row>
    <row r="27" spans="1:4" ht="48" customHeight="1" x14ac:dyDescent="0.25">
      <c r="A27" s="443" t="s">
        <v>1</v>
      </c>
      <c r="B27" s="441"/>
      <c r="C27" s="220" t="s">
        <v>448</v>
      </c>
      <c r="D27" s="210"/>
    </row>
    <row r="28" spans="1:4" ht="21" customHeight="1" x14ac:dyDescent="0.25">
      <c r="A28" s="255" t="s">
        <v>2</v>
      </c>
      <c r="B28" s="254" t="s">
        <v>447</v>
      </c>
      <c r="C28" s="226" t="s">
        <v>431</v>
      </c>
      <c r="D28" s="213"/>
    </row>
    <row r="29" spans="1:4" x14ac:dyDescent="0.25">
      <c r="A29" s="444" t="s">
        <v>18</v>
      </c>
      <c r="B29" s="445"/>
      <c r="C29" s="226" t="s">
        <v>422</v>
      </c>
    </row>
    <row r="30" spans="1:4" ht="60" x14ac:dyDescent="0.25">
      <c r="A30" s="443" t="s">
        <v>3</v>
      </c>
      <c r="B30" s="441"/>
      <c r="C30" s="226" t="s">
        <v>518</v>
      </c>
    </row>
    <row r="31" spans="1:4" ht="15.75" thickBot="1" x14ac:dyDescent="0.3">
      <c r="A31" s="452" t="s">
        <v>19</v>
      </c>
      <c r="B31" s="453"/>
      <c r="C31" s="223" t="s">
        <v>255</v>
      </c>
    </row>
    <row r="32" spans="1:4" ht="15.75" thickBot="1" x14ac:dyDescent="0.3">
      <c r="A32" s="454" t="s">
        <v>471</v>
      </c>
      <c r="B32" s="454"/>
      <c r="C32" s="227" t="s">
        <v>450</v>
      </c>
    </row>
    <row r="33" spans="1:3" ht="45" x14ac:dyDescent="0.25">
      <c r="A33" s="455" t="s">
        <v>4</v>
      </c>
      <c r="B33" s="456"/>
      <c r="C33" s="233" t="s">
        <v>252</v>
      </c>
    </row>
    <row r="34" spans="1:3" x14ac:dyDescent="0.25">
      <c r="A34" s="443" t="s">
        <v>5</v>
      </c>
      <c r="B34" s="441"/>
      <c r="C34" s="231" t="s">
        <v>449</v>
      </c>
    </row>
    <row r="35" spans="1:3" x14ac:dyDescent="0.25">
      <c r="A35" s="444" t="s">
        <v>23</v>
      </c>
      <c r="B35" s="445"/>
      <c r="C35" s="142"/>
    </row>
    <row r="36" spans="1:3" x14ac:dyDescent="0.25">
      <c r="A36" s="78"/>
      <c r="B36" s="78"/>
      <c r="C36" s="78"/>
    </row>
    <row r="38" spans="1:3" ht="21" x14ac:dyDescent="0.25">
      <c r="A38" s="448" t="s">
        <v>515</v>
      </c>
      <c r="B38" s="448"/>
      <c r="C38" s="448"/>
    </row>
    <row r="39" spans="1:3" ht="21" x14ac:dyDescent="0.25">
      <c r="A39" s="427" t="s">
        <v>11</v>
      </c>
      <c r="B39" s="428"/>
      <c r="C39" s="75" t="s">
        <v>0</v>
      </c>
    </row>
    <row r="40" spans="1:3" ht="30" x14ac:dyDescent="0.25">
      <c r="A40" s="438" t="s">
        <v>12</v>
      </c>
      <c r="B40" s="439"/>
      <c r="C40" s="142" t="s">
        <v>216</v>
      </c>
    </row>
    <row r="41" spans="1:3" ht="67.5" customHeight="1" x14ac:dyDescent="0.25">
      <c r="A41" s="443" t="s">
        <v>13</v>
      </c>
      <c r="B41" s="441"/>
      <c r="C41" s="142" t="s">
        <v>452</v>
      </c>
    </row>
    <row r="42" spans="1:3" ht="47.25" customHeight="1" x14ac:dyDescent="0.25">
      <c r="A42" s="444" t="s">
        <v>14</v>
      </c>
      <c r="B42" s="445"/>
      <c r="C42" s="232" t="s">
        <v>524</v>
      </c>
    </row>
    <row r="43" spans="1:3" ht="30" customHeight="1" x14ac:dyDescent="0.25">
      <c r="A43" s="443" t="s">
        <v>15</v>
      </c>
      <c r="B43" s="441"/>
      <c r="C43" s="232" t="s">
        <v>453</v>
      </c>
    </row>
    <row r="44" spans="1:3" x14ac:dyDescent="0.25">
      <c r="A44" s="443" t="s">
        <v>16</v>
      </c>
      <c r="B44" s="441"/>
      <c r="C44" s="232" t="s">
        <v>40</v>
      </c>
    </row>
    <row r="45" spans="1:3" ht="45" x14ac:dyDescent="0.25">
      <c r="A45" s="443" t="s">
        <v>1</v>
      </c>
      <c r="B45" s="441"/>
      <c r="C45" s="142" t="s">
        <v>296</v>
      </c>
    </row>
    <row r="46" spans="1:3" x14ac:dyDescent="0.25">
      <c r="A46" s="256" t="s">
        <v>2</v>
      </c>
      <c r="B46" s="257" t="s">
        <v>447</v>
      </c>
      <c r="C46" s="232" t="s">
        <v>253</v>
      </c>
    </row>
    <row r="47" spans="1:3" x14ac:dyDescent="0.25">
      <c r="A47" s="444" t="s">
        <v>18</v>
      </c>
      <c r="B47" s="445"/>
      <c r="C47" s="231" t="s">
        <v>365</v>
      </c>
    </row>
    <row r="48" spans="1:3" ht="60" x14ac:dyDescent="0.25">
      <c r="A48" s="443" t="s">
        <v>3</v>
      </c>
      <c r="B48" s="441"/>
      <c r="C48" s="231" t="s">
        <v>254</v>
      </c>
    </row>
    <row r="49" spans="1:3" x14ac:dyDescent="0.25">
      <c r="A49" s="444" t="s">
        <v>19</v>
      </c>
      <c r="B49" s="445"/>
      <c r="C49" s="232" t="s">
        <v>255</v>
      </c>
    </row>
    <row r="50" spans="1:3" x14ac:dyDescent="0.25">
      <c r="A50" s="444" t="s">
        <v>21</v>
      </c>
      <c r="B50" s="459"/>
      <c r="C50" s="227" t="s">
        <v>451</v>
      </c>
    </row>
    <row r="51" spans="1:3" ht="45.75" thickBot="1" x14ac:dyDescent="0.3">
      <c r="A51" s="443" t="s">
        <v>4</v>
      </c>
      <c r="B51" s="441"/>
      <c r="C51" s="234" t="s">
        <v>252</v>
      </c>
    </row>
    <row r="52" spans="1:3" ht="30" customHeight="1" thickBot="1" x14ac:dyDescent="0.3">
      <c r="A52" s="443" t="s">
        <v>5</v>
      </c>
      <c r="B52" s="460"/>
      <c r="C52" s="229" t="s">
        <v>450</v>
      </c>
    </row>
    <row r="53" spans="1:3" x14ac:dyDescent="0.25">
      <c r="A53" s="444" t="s">
        <v>23</v>
      </c>
      <c r="B53" s="445"/>
      <c r="C53" s="235"/>
    </row>
    <row r="56" spans="1:3" ht="21" x14ac:dyDescent="0.25">
      <c r="A56" s="448" t="s">
        <v>515</v>
      </c>
      <c r="B56" s="448"/>
      <c r="C56" s="448"/>
    </row>
    <row r="57" spans="1:3" ht="21" x14ac:dyDescent="0.25">
      <c r="A57" s="427" t="s">
        <v>11</v>
      </c>
      <c r="B57" s="428"/>
      <c r="C57" s="75" t="s">
        <v>0</v>
      </c>
    </row>
    <row r="58" spans="1:3" x14ac:dyDescent="0.25">
      <c r="A58" s="444" t="s">
        <v>12</v>
      </c>
      <c r="B58" s="445"/>
      <c r="C58" s="142" t="s">
        <v>202</v>
      </c>
    </row>
    <row r="59" spans="1:3" ht="45" x14ac:dyDescent="0.25">
      <c r="A59" s="443" t="s">
        <v>13</v>
      </c>
      <c r="B59" s="441"/>
      <c r="C59" s="142" t="s">
        <v>454</v>
      </c>
    </row>
    <row r="60" spans="1:3" x14ac:dyDescent="0.25">
      <c r="A60" s="444" t="s">
        <v>14</v>
      </c>
      <c r="B60" s="445"/>
      <c r="C60" s="232" t="s">
        <v>256</v>
      </c>
    </row>
    <row r="61" spans="1:3" ht="30" customHeight="1" x14ac:dyDescent="0.25">
      <c r="A61" s="443" t="s">
        <v>15</v>
      </c>
      <c r="B61" s="441"/>
      <c r="C61" s="232" t="s">
        <v>257</v>
      </c>
    </row>
    <row r="62" spans="1:3" ht="30" customHeight="1" x14ac:dyDescent="0.25">
      <c r="A62" s="443" t="s">
        <v>16</v>
      </c>
      <c r="B62" s="441"/>
      <c r="C62" s="236" t="s">
        <v>472</v>
      </c>
    </row>
    <row r="63" spans="1:3" ht="45" x14ac:dyDescent="0.25">
      <c r="A63" s="443" t="s">
        <v>1</v>
      </c>
      <c r="B63" s="441"/>
      <c r="C63" s="237" t="s">
        <v>38</v>
      </c>
    </row>
    <row r="64" spans="1:3" x14ac:dyDescent="0.25">
      <c r="A64" s="444" t="s">
        <v>2</v>
      </c>
      <c r="B64" s="445"/>
      <c r="C64" s="238" t="s">
        <v>376</v>
      </c>
    </row>
    <row r="65" spans="1:3" x14ac:dyDescent="0.25">
      <c r="A65" s="444" t="s">
        <v>18</v>
      </c>
      <c r="B65" s="445"/>
      <c r="C65" s="233" t="s">
        <v>9</v>
      </c>
    </row>
    <row r="66" spans="1:3" ht="60" x14ac:dyDescent="0.25">
      <c r="A66" s="443" t="s">
        <v>3</v>
      </c>
      <c r="B66" s="441"/>
      <c r="C66" s="239" t="s">
        <v>201</v>
      </c>
    </row>
    <row r="67" spans="1:3" x14ac:dyDescent="0.25">
      <c r="A67" s="444" t="s">
        <v>19</v>
      </c>
      <c r="B67" s="445"/>
      <c r="C67" s="232" t="s">
        <v>39</v>
      </c>
    </row>
    <row r="68" spans="1:3" x14ac:dyDescent="0.25">
      <c r="A68" s="444" t="s">
        <v>21</v>
      </c>
      <c r="B68" s="445"/>
      <c r="C68" s="232" t="s">
        <v>165</v>
      </c>
    </row>
    <row r="69" spans="1:3" ht="45" x14ac:dyDescent="0.25">
      <c r="A69" s="443" t="s">
        <v>4</v>
      </c>
      <c r="B69" s="441"/>
      <c r="C69" s="233" t="s">
        <v>252</v>
      </c>
    </row>
    <row r="70" spans="1:3" ht="30" customHeight="1" x14ac:dyDescent="0.25">
      <c r="A70" s="443" t="s">
        <v>5</v>
      </c>
      <c r="B70" s="441"/>
      <c r="C70" s="240" t="s">
        <v>10</v>
      </c>
    </row>
    <row r="71" spans="1:3" x14ac:dyDescent="0.25">
      <c r="A71" s="444" t="s">
        <v>23</v>
      </c>
      <c r="B71" s="445"/>
      <c r="C71" s="238"/>
    </row>
    <row r="72" spans="1:3" ht="15.75" thickBot="1" x14ac:dyDescent="0.3">
      <c r="A72" s="446" t="s">
        <v>21</v>
      </c>
      <c r="B72" s="447"/>
      <c r="C72" s="241" t="s">
        <v>455</v>
      </c>
    </row>
    <row r="73" spans="1:3" x14ac:dyDescent="0.25">
      <c r="A73" s="270"/>
      <c r="B73" s="270"/>
      <c r="C73" s="242"/>
    </row>
    <row r="74" spans="1:3" x14ac:dyDescent="0.25">
      <c r="C74" s="242"/>
    </row>
    <row r="75" spans="1:3" ht="21" x14ac:dyDescent="0.25">
      <c r="A75" s="448" t="s">
        <v>515</v>
      </c>
      <c r="B75" s="448"/>
      <c r="C75" s="448"/>
    </row>
    <row r="76" spans="1:3" ht="21" x14ac:dyDescent="0.25">
      <c r="A76" s="427" t="s">
        <v>11</v>
      </c>
      <c r="B76" s="428"/>
      <c r="C76" s="75" t="s">
        <v>0</v>
      </c>
    </row>
    <row r="77" spans="1:3" ht="30" x14ac:dyDescent="0.25">
      <c r="A77" s="438" t="s">
        <v>12</v>
      </c>
      <c r="B77" s="439"/>
      <c r="C77" s="124" t="s">
        <v>217</v>
      </c>
    </row>
    <row r="78" spans="1:3" ht="60" x14ac:dyDescent="0.25">
      <c r="A78" s="443" t="s">
        <v>13</v>
      </c>
      <c r="B78" s="441"/>
      <c r="C78" s="124" t="s">
        <v>258</v>
      </c>
    </row>
    <row r="79" spans="1:3" x14ac:dyDescent="0.25">
      <c r="A79" s="443" t="s">
        <v>14</v>
      </c>
      <c r="B79" s="441"/>
      <c r="C79" s="126" t="s">
        <v>297</v>
      </c>
    </row>
    <row r="80" spans="1:3" ht="30" customHeight="1" x14ac:dyDescent="0.25">
      <c r="A80" s="443" t="s">
        <v>15</v>
      </c>
      <c r="B80" s="441"/>
      <c r="C80" s="124" t="s">
        <v>298</v>
      </c>
    </row>
    <row r="81" spans="1:3" x14ac:dyDescent="0.25">
      <c r="A81" s="443" t="s">
        <v>16</v>
      </c>
      <c r="B81" s="441"/>
      <c r="C81" s="126" t="s">
        <v>40</v>
      </c>
    </row>
    <row r="82" spans="1:3" ht="60" x14ac:dyDescent="0.25">
      <c r="A82" s="443" t="s">
        <v>1</v>
      </c>
      <c r="B82" s="441"/>
      <c r="C82" s="124" t="s">
        <v>457</v>
      </c>
    </row>
    <row r="83" spans="1:3" x14ac:dyDescent="0.25">
      <c r="A83" s="125" t="s">
        <v>2</v>
      </c>
      <c r="B83" s="222" t="s">
        <v>440</v>
      </c>
      <c r="C83" s="126" t="s">
        <v>25</v>
      </c>
    </row>
    <row r="84" spans="1:3" x14ac:dyDescent="0.25">
      <c r="A84" s="443" t="s">
        <v>18</v>
      </c>
      <c r="B84" s="441"/>
      <c r="C84" s="243" t="s">
        <v>371</v>
      </c>
    </row>
    <row r="85" spans="1:3" ht="60" x14ac:dyDescent="0.25">
      <c r="A85" s="443" t="s">
        <v>3</v>
      </c>
      <c r="B85" s="441"/>
      <c r="C85" s="126" t="s">
        <v>520</v>
      </c>
    </row>
    <row r="86" spans="1:3" x14ac:dyDescent="0.25">
      <c r="A86" s="443" t="s">
        <v>19</v>
      </c>
      <c r="B86" s="441"/>
      <c r="C86" s="126" t="s">
        <v>26</v>
      </c>
    </row>
    <row r="87" spans="1:3" x14ac:dyDescent="0.25">
      <c r="A87" s="443" t="s">
        <v>21</v>
      </c>
      <c r="B87" s="441"/>
      <c r="C87" s="126" t="s">
        <v>259</v>
      </c>
    </row>
    <row r="88" spans="1:3" ht="45" x14ac:dyDescent="0.25">
      <c r="A88" s="443" t="s">
        <v>4</v>
      </c>
      <c r="B88" s="441"/>
      <c r="C88" s="233" t="s">
        <v>252</v>
      </c>
    </row>
    <row r="89" spans="1:3" ht="30" customHeight="1" x14ac:dyDescent="0.25">
      <c r="A89" s="443" t="s">
        <v>5</v>
      </c>
      <c r="B89" s="441"/>
      <c r="C89" s="126" t="s">
        <v>456</v>
      </c>
    </row>
    <row r="90" spans="1:3" x14ac:dyDescent="0.25">
      <c r="A90" s="443" t="s">
        <v>23</v>
      </c>
      <c r="B90" s="441"/>
      <c r="C90" s="244"/>
    </row>
    <row r="91" spans="1:3" x14ac:dyDescent="0.25">
      <c r="A91" s="271"/>
      <c r="B91" s="271"/>
      <c r="C91" s="272"/>
    </row>
    <row r="92" spans="1:3" x14ac:dyDescent="0.25">
      <c r="A92" s="2"/>
      <c r="B92" s="2"/>
      <c r="C92" s="245"/>
    </row>
    <row r="93" spans="1:3" ht="21" x14ac:dyDescent="0.25">
      <c r="A93" s="448" t="s">
        <v>515</v>
      </c>
      <c r="B93" s="448"/>
      <c r="C93" s="448"/>
    </row>
    <row r="94" spans="1:3" ht="21" x14ac:dyDescent="0.25">
      <c r="A94" s="427" t="s">
        <v>11</v>
      </c>
      <c r="B94" s="428"/>
      <c r="C94" s="75" t="s">
        <v>0</v>
      </c>
    </row>
    <row r="95" spans="1:3" x14ac:dyDescent="0.25">
      <c r="A95" s="438" t="s">
        <v>12</v>
      </c>
      <c r="B95" s="439"/>
      <c r="C95" s="246" t="s">
        <v>218</v>
      </c>
    </row>
    <row r="96" spans="1:3" ht="30" x14ac:dyDescent="0.25">
      <c r="A96" s="443" t="s">
        <v>13</v>
      </c>
      <c r="B96" s="441"/>
      <c r="C96" s="124" t="s">
        <v>260</v>
      </c>
    </row>
    <row r="97" spans="1:3" x14ac:dyDescent="0.25">
      <c r="A97" s="443" t="s">
        <v>14</v>
      </c>
      <c r="B97" s="441"/>
      <c r="C97" s="246" t="s">
        <v>290</v>
      </c>
    </row>
    <row r="98" spans="1:3" ht="30" customHeight="1" x14ac:dyDescent="0.25">
      <c r="A98" s="443" t="s">
        <v>15</v>
      </c>
      <c r="B98" s="441"/>
      <c r="C98" s="246" t="s">
        <v>458</v>
      </c>
    </row>
    <row r="99" spans="1:3" x14ac:dyDescent="0.25">
      <c r="A99" s="443" t="s">
        <v>16</v>
      </c>
      <c r="B99" s="441"/>
      <c r="C99" s="246" t="s">
        <v>459</v>
      </c>
    </row>
    <row r="100" spans="1:3" ht="60" x14ac:dyDescent="0.25">
      <c r="A100" s="443" t="s">
        <v>1</v>
      </c>
      <c r="B100" s="441"/>
      <c r="C100" s="124" t="s">
        <v>29</v>
      </c>
    </row>
    <row r="101" spans="1:3" x14ac:dyDescent="0.25">
      <c r="A101" s="125" t="s">
        <v>2</v>
      </c>
      <c r="B101" s="222" t="s">
        <v>440</v>
      </c>
      <c r="C101" s="246" t="s">
        <v>460</v>
      </c>
    </row>
    <row r="102" spans="1:3" ht="30" x14ac:dyDescent="0.25">
      <c r="A102" s="443" t="s">
        <v>18</v>
      </c>
      <c r="B102" s="441"/>
      <c r="C102" s="247" t="s">
        <v>374</v>
      </c>
    </row>
    <row r="103" spans="1:3" ht="60" x14ac:dyDescent="0.25">
      <c r="A103" s="443" t="s">
        <v>3</v>
      </c>
      <c r="B103" s="441"/>
      <c r="C103" s="248" t="s">
        <v>204</v>
      </c>
    </row>
    <row r="104" spans="1:3" x14ac:dyDescent="0.25">
      <c r="A104" s="443" t="s">
        <v>19</v>
      </c>
      <c r="B104" s="441"/>
      <c r="C104" s="126" t="s">
        <v>26</v>
      </c>
    </row>
    <row r="105" spans="1:3" x14ac:dyDescent="0.25">
      <c r="A105" s="443" t="s">
        <v>21</v>
      </c>
      <c r="B105" s="441"/>
      <c r="C105" s="126" t="s">
        <v>261</v>
      </c>
    </row>
    <row r="106" spans="1:3" ht="45" x14ac:dyDescent="0.25">
      <c r="A106" s="443" t="s">
        <v>4</v>
      </c>
      <c r="B106" s="441"/>
      <c r="C106" s="233" t="s">
        <v>252</v>
      </c>
    </row>
    <row r="107" spans="1:3" ht="30" customHeight="1" x14ac:dyDescent="0.25">
      <c r="A107" s="443" t="s">
        <v>5</v>
      </c>
      <c r="B107" s="441"/>
      <c r="C107" s="126" t="s">
        <v>461</v>
      </c>
    </row>
    <row r="108" spans="1:3" x14ac:dyDescent="0.25">
      <c r="A108" s="443" t="s">
        <v>23</v>
      </c>
      <c r="B108" s="441"/>
      <c r="C108" s="126"/>
    </row>
    <row r="109" spans="1:3" x14ac:dyDescent="0.25">
      <c r="A109" s="271"/>
      <c r="B109" s="271"/>
      <c r="C109" s="273"/>
    </row>
    <row r="110" spans="1:3" x14ac:dyDescent="0.25">
      <c r="A110" s="2"/>
      <c r="B110" s="2"/>
      <c r="C110" s="245"/>
    </row>
    <row r="111" spans="1:3" ht="21" x14ac:dyDescent="0.25">
      <c r="A111" s="448" t="s">
        <v>515</v>
      </c>
      <c r="B111" s="448"/>
      <c r="C111" s="448"/>
    </row>
    <row r="112" spans="1:3" ht="21" x14ac:dyDescent="0.25">
      <c r="A112" s="427" t="s">
        <v>11</v>
      </c>
      <c r="B112" s="428"/>
      <c r="C112" s="75" t="s">
        <v>0</v>
      </c>
    </row>
    <row r="113" spans="1:3" x14ac:dyDescent="0.25">
      <c r="A113" s="438" t="s">
        <v>12</v>
      </c>
      <c r="B113" s="439"/>
      <c r="C113" s="246" t="s">
        <v>219</v>
      </c>
    </row>
    <row r="114" spans="1:3" ht="60" x14ac:dyDescent="0.25">
      <c r="A114" s="443" t="s">
        <v>13</v>
      </c>
      <c r="B114" s="441"/>
      <c r="C114" s="124" t="s">
        <v>262</v>
      </c>
    </row>
    <row r="115" spans="1:3" x14ac:dyDescent="0.25">
      <c r="A115" s="443" t="s">
        <v>14</v>
      </c>
      <c r="B115" s="441"/>
      <c r="C115" s="126" t="s">
        <v>291</v>
      </c>
    </row>
    <row r="116" spans="1:3" ht="30" customHeight="1" x14ac:dyDescent="0.25">
      <c r="A116" s="443" t="s">
        <v>15</v>
      </c>
      <c r="B116" s="441"/>
      <c r="C116" s="126" t="s">
        <v>299</v>
      </c>
    </row>
    <row r="117" spans="1:3" ht="30" customHeight="1" x14ac:dyDescent="0.25">
      <c r="A117" s="443" t="s">
        <v>16</v>
      </c>
      <c r="B117" s="441"/>
      <c r="C117" s="126" t="s">
        <v>265</v>
      </c>
    </row>
    <row r="118" spans="1:3" ht="30" x14ac:dyDescent="0.25">
      <c r="A118" s="443" t="s">
        <v>1</v>
      </c>
      <c r="B118" s="441"/>
      <c r="C118" s="124" t="s">
        <v>263</v>
      </c>
    </row>
    <row r="119" spans="1:3" ht="30" x14ac:dyDescent="0.25">
      <c r="A119" s="125" t="s">
        <v>2</v>
      </c>
      <c r="B119" s="222" t="s">
        <v>440</v>
      </c>
      <c r="C119" s="126" t="s">
        <v>292</v>
      </c>
    </row>
    <row r="120" spans="1:3" ht="30" x14ac:dyDescent="0.25">
      <c r="A120" s="443" t="s">
        <v>18</v>
      </c>
      <c r="B120" s="441"/>
      <c r="C120" s="247" t="s">
        <v>373</v>
      </c>
    </row>
    <row r="121" spans="1:3" ht="60" x14ac:dyDescent="0.25">
      <c r="A121" s="443" t="s">
        <v>3</v>
      </c>
      <c r="B121" s="441"/>
      <c r="C121" s="248" t="s">
        <v>206</v>
      </c>
    </row>
    <row r="122" spans="1:3" x14ac:dyDescent="0.25">
      <c r="A122" s="443" t="s">
        <v>19</v>
      </c>
      <c r="B122" s="441"/>
      <c r="C122" s="126" t="s">
        <v>26</v>
      </c>
    </row>
    <row r="123" spans="1:3" x14ac:dyDescent="0.25">
      <c r="A123" s="443" t="s">
        <v>21</v>
      </c>
      <c r="B123" s="441"/>
      <c r="C123" s="126" t="s">
        <v>264</v>
      </c>
    </row>
    <row r="124" spans="1:3" ht="45" x14ac:dyDescent="0.25">
      <c r="A124" s="443" t="s">
        <v>4</v>
      </c>
      <c r="B124" s="441"/>
      <c r="C124" s="233" t="s">
        <v>252</v>
      </c>
    </row>
    <row r="125" spans="1:3" ht="30" customHeight="1" x14ac:dyDescent="0.25">
      <c r="A125" s="443" t="s">
        <v>5</v>
      </c>
      <c r="B125" s="441"/>
      <c r="C125" s="126" t="s">
        <v>461</v>
      </c>
    </row>
    <row r="126" spans="1:3" x14ac:dyDescent="0.25">
      <c r="A126" s="443" t="s">
        <v>23</v>
      </c>
      <c r="B126" s="441"/>
      <c r="C126" s="126"/>
    </row>
    <row r="127" spans="1:3" x14ac:dyDescent="0.25">
      <c r="A127" s="2"/>
      <c r="B127" s="2"/>
      <c r="C127" s="245"/>
    </row>
    <row r="128" spans="1:3" x14ac:dyDescent="0.25">
      <c r="A128" s="2"/>
      <c r="B128" s="2"/>
      <c r="C128" s="245"/>
    </row>
    <row r="129" spans="1:3" ht="21" x14ac:dyDescent="0.25">
      <c r="A129" s="448" t="s">
        <v>515</v>
      </c>
      <c r="B129" s="448"/>
      <c r="C129" s="448"/>
    </row>
    <row r="130" spans="1:3" ht="21" x14ac:dyDescent="0.25">
      <c r="A130" s="427" t="s">
        <v>11</v>
      </c>
      <c r="B130" s="428"/>
      <c r="C130" s="75" t="s">
        <v>0</v>
      </c>
    </row>
    <row r="131" spans="1:3" ht="30" x14ac:dyDescent="0.25">
      <c r="A131" s="443" t="s">
        <v>12</v>
      </c>
      <c r="B131" s="441"/>
      <c r="C131" s="124" t="s">
        <v>536</v>
      </c>
    </row>
    <row r="132" spans="1:3" ht="45" x14ac:dyDescent="0.25">
      <c r="A132" s="443" t="s">
        <v>13</v>
      </c>
      <c r="B132" s="441"/>
      <c r="C132" s="124" t="s">
        <v>266</v>
      </c>
    </row>
    <row r="133" spans="1:3" ht="30" x14ac:dyDescent="0.25">
      <c r="A133" s="443" t="s">
        <v>14</v>
      </c>
      <c r="B133" s="441"/>
      <c r="C133" s="249" t="s">
        <v>293</v>
      </c>
    </row>
    <row r="134" spans="1:3" ht="30" customHeight="1" x14ac:dyDescent="0.25">
      <c r="A134" s="443" t="s">
        <v>15</v>
      </c>
      <c r="B134" s="441"/>
      <c r="C134" s="124" t="s">
        <v>462</v>
      </c>
    </row>
    <row r="135" spans="1:3" ht="30" customHeight="1" x14ac:dyDescent="0.25">
      <c r="A135" s="443" t="s">
        <v>16</v>
      </c>
      <c r="B135" s="441"/>
      <c r="C135" s="124" t="s">
        <v>294</v>
      </c>
    </row>
    <row r="136" spans="1:3" ht="60" x14ac:dyDescent="0.25">
      <c r="A136" s="443" t="s">
        <v>1</v>
      </c>
      <c r="B136" s="441"/>
      <c r="C136" s="124" t="s">
        <v>28</v>
      </c>
    </row>
    <row r="137" spans="1:3" ht="30" x14ac:dyDescent="0.25">
      <c r="A137" s="125" t="s">
        <v>2</v>
      </c>
      <c r="B137" s="222" t="s">
        <v>440</v>
      </c>
      <c r="C137" s="124" t="s">
        <v>463</v>
      </c>
    </row>
    <row r="138" spans="1:3" ht="30" x14ac:dyDescent="0.25">
      <c r="A138" s="443" t="s">
        <v>18</v>
      </c>
      <c r="B138" s="441"/>
      <c r="C138" s="250" t="s">
        <v>375</v>
      </c>
    </row>
    <row r="139" spans="1:3" ht="60" x14ac:dyDescent="0.25">
      <c r="A139" s="443" t="s">
        <v>3</v>
      </c>
      <c r="B139" s="441"/>
      <c r="C139" s="251" t="s">
        <v>208</v>
      </c>
    </row>
    <row r="140" spans="1:3" x14ac:dyDescent="0.25">
      <c r="A140" s="443" t="s">
        <v>19</v>
      </c>
      <c r="B140" s="441"/>
      <c r="C140" s="124" t="s">
        <v>26</v>
      </c>
    </row>
    <row r="141" spans="1:3" x14ac:dyDescent="0.25">
      <c r="A141" s="443" t="s">
        <v>21</v>
      </c>
      <c r="B141" s="441"/>
      <c r="C141" s="124" t="s">
        <v>295</v>
      </c>
    </row>
    <row r="142" spans="1:3" ht="45" x14ac:dyDescent="0.25">
      <c r="A142" s="443" t="s">
        <v>4</v>
      </c>
      <c r="B142" s="441"/>
      <c r="C142" s="233" t="s">
        <v>252</v>
      </c>
    </row>
    <row r="143" spans="1:3" ht="30" customHeight="1" x14ac:dyDescent="0.25">
      <c r="A143" s="443" t="s">
        <v>5</v>
      </c>
      <c r="B143" s="441"/>
      <c r="C143" s="124" t="s">
        <v>464</v>
      </c>
    </row>
    <row r="144" spans="1:3" x14ac:dyDescent="0.25">
      <c r="A144" s="443" t="s">
        <v>23</v>
      </c>
      <c r="B144" s="441"/>
      <c r="C144" s="124"/>
    </row>
    <row r="145" spans="1:4" x14ac:dyDescent="0.25">
      <c r="A145" s="2"/>
      <c r="B145" s="2"/>
      <c r="C145" s="245"/>
    </row>
    <row r="146" spans="1:4" x14ac:dyDescent="0.25">
      <c r="A146" s="2"/>
      <c r="B146" s="2"/>
      <c r="C146" s="245"/>
    </row>
    <row r="147" spans="1:4" ht="21" x14ac:dyDescent="0.25">
      <c r="A147" s="448" t="s">
        <v>515</v>
      </c>
      <c r="B147" s="448"/>
      <c r="C147" s="448"/>
    </row>
    <row r="148" spans="1:4" ht="21" x14ac:dyDescent="0.25">
      <c r="A148" s="427" t="s">
        <v>11</v>
      </c>
      <c r="B148" s="428"/>
      <c r="C148" s="75" t="s">
        <v>0</v>
      </c>
    </row>
    <row r="149" spans="1:4" x14ac:dyDescent="0.25">
      <c r="A149" s="438" t="s">
        <v>12</v>
      </c>
      <c r="B149" s="439"/>
      <c r="C149" s="221" t="s">
        <v>426</v>
      </c>
    </row>
    <row r="150" spans="1:4" ht="135" x14ac:dyDescent="0.25">
      <c r="A150" s="443" t="s">
        <v>13</v>
      </c>
      <c r="B150" s="441"/>
      <c r="C150" s="228" t="s">
        <v>429</v>
      </c>
      <c r="D150" s="215"/>
    </row>
    <row r="151" spans="1:4" x14ac:dyDescent="0.25">
      <c r="A151" s="443" t="s">
        <v>14</v>
      </c>
      <c r="B151" s="441"/>
      <c r="C151" s="228" t="s">
        <v>432</v>
      </c>
      <c r="D151" s="11"/>
    </row>
    <row r="152" spans="1:4" ht="30" customHeight="1" x14ac:dyDescent="0.25">
      <c r="A152" s="443" t="s">
        <v>15</v>
      </c>
      <c r="B152" s="441"/>
      <c r="C152" s="228" t="s">
        <v>465</v>
      </c>
      <c r="D152" s="12"/>
    </row>
    <row r="153" spans="1:4" ht="30" customHeight="1" x14ac:dyDescent="0.25">
      <c r="A153" s="443" t="s">
        <v>16</v>
      </c>
      <c r="B153" s="441"/>
      <c r="C153" s="221" t="s">
        <v>40</v>
      </c>
    </row>
    <row r="154" spans="1:4" ht="54" customHeight="1" x14ac:dyDescent="0.25">
      <c r="A154" s="443" t="s">
        <v>1</v>
      </c>
      <c r="B154" s="441"/>
      <c r="C154" s="228" t="s">
        <v>433</v>
      </c>
      <c r="D154" s="215"/>
    </row>
    <row r="155" spans="1:4" x14ac:dyDescent="0.25">
      <c r="A155" s="443" t="s">
        <v>2</v>
      </c>
      <c r="B155" s="441"/>
      <c r="C155" s="221" t="s">
        <v>434</v>
      </c>
      <c r="D155" s="213"/>
    </row>
    <row r="156" spans="1:4" x14ac:dyDescent="0.25">
      <c r="A156" s="443" t="s">
        <v>18</v>
      </c>
      <c r="B156" s="441"/>
      <c r="C156" s="230" t="s">
        <v>9</v>
      </c>
    </row>
    <row r="157" spans="1:4" ht="60" x14ac:dyDescent="0.25">
      <c r="A157" s="443" t="s">
        <v>3</v>
      </c>
      <c r="B157" s="441"/>
      <c r="C157" s="221" t="s">
        <v>430</v>
      </c>
    </row>
    <row r="158" spans="1:4" x14ac:dyDescent="0.25">
      <c r="A158" s="443" t="s">
        <v>19</v>
      </c>
      <c r="B158" s="441"/>
      <c r="C158" s="221" t="s">
        <v>32</v>
      </c>
    </row>
    <row r="159" spans="1:4" x14ac:dyDescent="0.25">
      <c r="A159" s="443" t="s">
        <v>21</v>
      </c>
      <c r="B159" s="441"/>
      <c r="C159" s="221" t="s">
        <v>167</v>
      </c>
    </row>
    <row r="160" spans="1:4" ht="45" x14ac:dyDescent="0.25">
      <c r="A160" s="443" t="s">
        <v>4</v>
      </c>
      <c r="B160" s="441"/>
      <c r="C160" s="226" t="s">
        <v>252</v>
      </c>
    </row>
    <row r="161" spans="1:3" ht="30" customHeight="1" x14ac:dyDescent="0.25">
      <c r="A161" s="443" t="s">
        <v>5</v>
      </c>
      <c r="B161" s="441"/>
      <c r="C161" s="221" t="s">
        <v>466</v>
      </c>
    </row>
    <row r="162" spans="1:3" x14ac:dyDescent="0.25">
      <c r="A162" s="443" t="s">
        <v>23</v>
      </c>
      <c r="B162" s="441"/>
      <c r="C162" s="221"/>
    </row>
    <row r="163" spans="1:3" x14ac:dyDescent="0.25">
      <c r="A163" s="271"/>
      <c r="B163" s="271"/>
      <c r="C163" s="274"/>
    </row>
    <row r="165" spans="1:3" ht="21" x14ac:dyDescent="0.25">
      <c r="A165" s="448" t="s">
        <v>515</v>
      </c>
      <c r="B165" s="448"/>
      <c r="C165" s="448"/>
    </row>
    <row r="166" spans="1:3" ht="21" x14ac:dyDescent="0.25">
      <c r="A166" s="427" t="s">
        <v>11</v>
      </c>
      <c r="B166" s="428"/>
      <c r="C166" s="75" t="s">
        <v>0</v>
      </c>
    </row>
    <row r="167" spans="1:3" x14ac:dyDescent="0.25">
      <c r="A167" s="442" t="s">
        <v>12</v>
      </c>
      <c r="B167" s="439"/>
      <c r="C167" s="252" t="s">
        <v>267</v>
      </c>
    </row>
    <row r="168" spans="1:3" ht="30" x14ac:dyDescent="0.25">
      <c r="A168" s="440" t="s">
        <v>13</v>
      </c>
      <c r="B168" s="441"/>
      <c r="C168" s="113" t="s">
        <v>30</v>
      </c>
    </row>
    <row r="169" spans="1:3" ht="30" x14ac:dyDescent="0.25">
      <c r="A169" s="440" t="s">
        <v>14</v>
      </c>
      <c r="B169" s="441"/>
      <c r="C169" s="113" t="s">
        <v>54</v>
      </c>
    </row>
    <row r="170" spans="1:3" ht="30" x14ac:dyDescent="0.25">
      <c r="A170" s="440" t="s">
        <v>15</v>
      </c>
      <c r="B170" s="441"/>
      <c r="C170" s="113" t="s">
        <v>300</v>
      </c>
    </row>
    <row r="171" spans="1:3" ht="30" customHeight="1" x14ac:dyDescent="0.25">
      <c r="A171" s="440" t="s">
        <v>16</v>
      </c>
      <c r="B171" s="441"/>
      <c r="C171" s="112" t="s">
        <v>301</v>
      </c>
    </row>
    <row r="172" spans="1:3" x14ac:dyDescent="0.25">
      <c r="A172" s="440" t="s">
        <v>1</v>
      </c>
      <c r="B172" s="441"/>
      <c r="C172" s="111" t="s">
        <v>268</v>
      </c>
    </row>
    <row r="173" spans="1:3" x14ac:dyDescent="0.25">
      <c r="A173" s="440" t="s">
        <v>2</v>
      </c>
      <c r="B173" s="441"/>
      <c r="C173" s="111" t="s">
        <v>166</v>
      </c>
    </row>
    <row r="174" spans="1:3" x14ac:dyDescent="0.25">
      <c r="A174" s="440" t="s">
        <v>18</v>
      </c>
      <c r="B174" s="441"/>
      <c r="C174" s="140" t="s">
        <v>288</v>
      </c>
    </row>
    <row r="175" spans="1:3" ht="60" x14ac:dyDescent="0.25">
      <c r="A175" s="440" t="s">
        <v>3</v>
      </c>
      <c r="B175" s="441"/>
      <c r="C175" s="114" t="s">
        <v>210</v>
      </c>
    </row>
    <row r="176" spans="1:3" x14ac:dyDescent="0.25">
      <c r="A176" s="440" t="s">
        <v>19</v>
      </c>
      <c r="B176" s="441"/>
      <c r="C176" s="113" t="s">
        <v>20</v>
      </c>
    </row>
    <row r="177" spans="1:3" x14ac:dyDescent="0.25">
      <c r="A177" s="440" t="s">
        <v>21</v>
      </c>
      <c r="B177" s="441"/>
      <c r="C177" s="113" t="s">
        <v>269</v>
      </c>
    </row>
    <row r="178" spans="1:3" ht="45" x14ac:dyDescent="0.25">
      <c r="A178" s="440" t="s">
        <v>4</v>
      </c>
      <c r="B178" s="441"/>
      <c r="C178" s="253" t="s">
        <v>252</v>
      </c>
    </row>
    <row r="179" spans="1:3" ht="30" customHeight="1" x14ac:dyDescent="0.25">
      <c r="A179" s="440" t="s">
        <v>5</v>
      </c>
      <c r="B179" s="441"/>
      <c r="C179" s="113" t="s">
        <v>467</v>
      </c>
    </row>
    <row r="180" spans="1:3" x14ac:dyDescent="0.25">
      <c r="A180" s="440" t="s">
        <v>23</v>
      </c>
      <c r="B180" s="441"/>
      <c r="C180" s="113"/>
    </row>
  </sheetData>
  <mergeCells count="155">
    <mergeCell ref="A1:C1"/>
    <mergeCell ref="A20:C20"/>
    <mergeCell ref="A38:C38"/>
    <mergeCell ref="A56:C56"/>
    <mergeCell ref="A75:C75"/>
    <mergeCell ref="A93:C93"/>
    <mergeCell ref="A4:B4"/>
    <mergeCell ref="A3:B3"/>
    <mergeCell ref="A12:B12"/>
    <mergeCell ref="A13:B13"/>
    <mergeCell ref="A14:B14"/>
    <mergeCell ref="A15:B15"/>
    <mergeCell ref="A16:B16"/>
    <mergeCell ref="A17:B17"/>
    <mergeCell ref="A2:B2"/>
    <mergeCell ref="A52:B52"/>
    <mergeCell ref="A53:B53"/>
    <mergeCell ref="A51:B51"/>
    <mergeCell ref="A50:B50"/>
    <mergeCell ref="A49:B49"/>
    <mergeCell ref="A48:B48"/>
    <mergeCell ref="A47:B47"/>
    <mergeCell ref="A40:B40"/>
    <mergeCell ref="A58:B58"/>
    <mergeCell ref="A111:C111"/>
    <mergeCell ref="A129:C129"/>
    <mergeCell ref="A147:C147"/>
    <mergeCell ref="A165:C165"/>
    <mergeCell ref="A9:A10"/>
    <mergeCell ref="A5:B5"/>
    <mergeCell ref="A6:B6"/>
    <mergeCell ref="A7:B7"/>
    <mergeCell ref="A8:B8"/>
    <mergeCell ref="A11:B11"/>
    <mergeCell ref="A27:B27"/>
    <mergeCell ref="A29:B29"/>
    <mergeCell ref="A30:B30"/>
    <mergeCell ref="A31:B31"/>
    <mergeCell ref="A32:B32"/>
    <mergeCell ref="A33:B33"/>
    <mergeCell ref="A21:B21"/>
    <mergeCell ref="A22:B22"/>
    <mergeCell ref="A23:B23"/>
    <mergeCell ref="A24:B24"/>
    <mergeCell ref="A25:B25"/>
    <mergeCell ref="A26:B26"/>
    <mergeCell ref="A34:B34"/>
    <mergeCell ref="A35:B35"/>
    <mergeCell ref="A59:B59"/>
    <mergeCell ref="A60:B60"/>
    <mergeCell ref="A61:B61"/>
    <mergeCell ref="A62:B62"/>
    <mergeCell ref="A45:B45"/>
    <mergeCell ref="A44:B44"/>
    <mergeCell ref="A43:B43"/>
    <mergeCell ref="A42:B42"/>
    <mergeCell ref="A41:B41"/>
    <mergeCell ref="A69:B69"/>
    <mergeCell ref="A70:B70"/>
    <mergeCell ref="A71:B71"/>
    <mergeCell ref="A72:B72"/>
    <mergeCell ref="A77:B77"/>
    <mergeCell ref="A78:B78"/>
    <mergeCell ref="A63:B63"/>
    <mergeCell ref="A64:B64"/>
    <mergeCell ref="A65:B65"/>
    <mergeCell ref="A66:B66"/>
    <mergeCell ref="A67:B67"/>
    <mergeCell ref="A68:B68"/>
    <mergeCell ref="A86:B86"/>
    <mergeCell ref="A87:B87"/>
    <mergeCell ref="A88:B88"/>
    <mergeCell ref="A89:B89"/>
    <mergeCell ref="A90:B90"/>
    <mergeCell ref="A95:B95"/>
    <mergeCell ref="A79:B79"/>
    <mergeCell ref="A80:B80"/>
    <mergeCell ref="A81:B81"/>
    <mergeCell ref="A82:B82"/>
    <mergeCell ref="A84:B84"/>
    <mergeCell ref="A85:B85"/>
    <mergeCell ref="A103:B103"/>
    <mergeCell ref="A104:B104"/>
    <mergeCell ref="A105:B105"/>
    <mergeCell ref="A106:B106"/>
    <mergeCell ref="A107:B107"/>
    <mergeCell ref="A108:B108"/>
    <mergeCell ref="A96:B96"/>
    <mergeCell ref="A97:B97"/>
    <mergeCell ref="A98:B98"/>
    <mergeCell ref="A99:B99"/>
    <mergeCell ref="A100:B100"/>
    <mergeCell ref="A102:B102"/>
    <mergeCell ref="A118:B118"/>
    <mergeCell ref="A120:B120"/>
    <mergeCell ref="A121:B121"/>
    <mergeCell ref="A122:B122"/>
    <mergeCell ref="A123:B123"/>
    <mergeCell ref="A114:B114"/>
    <mergeCell ref="A113:B113"/>
    <mergeCell ref="A115:B115"/>
    <mergeCell ref="A116:B116"/>
    <mergeCell ref="A117:B117"/>
    <mergeCell ref="A131:B131"/>
    <mergeCell ref="A132:B132"/>
    <mergeCell ref="A133:B133"/>
    <mergeCell ref="A124:B124"/>
    <mergeCell ref="A125:B125"/>
    <mergeCell ref="A126:B126"/>
    <mergeCell ref="A144:B144"/>
    <mergeCell ref="A143:B143"/>
    <mergeCell ref="A142:B142"/>
    <mergeCell ref="A141:B141"/>
    <mergeCell ref="A140:B140"/>
    <mergeCell ref="A139:B139"/>
    <mergeCell ref="A138:B138"/>
    <mergeCell ref="A180:B180"/>
    <mergeCell ref="A179:B179"/>
    <mergeCell ref="A178:B178"/>
    <mergeCell ref="A177:B177"/>
    <mergeCell ref="A176:B176"/>
    <mergeCell ref="A175:B175"/>
    <mergeCell ref="A174:B174"/>
    <mergeCell ref="A173:B173"/>
    <mergeCell ref="A155:B155"/>
    <mergeCell ref="A156:B156"/>
    <mergeCell ref="A157:B157"/>
    <mergeCell ref="A158:B158"/>
    <mergeCell ref="A159:B159"/>
    <mergeCell ref="A160:B160"/>
    <mergeCell ref="A166:B166"/>
    <mergeCell ref="A149:B149"/>
    <mergeCell ref="A148:B148"/>
    <mergeCell ref="A112:B112"/>
    <mergeCell ref="A94:B94"/>
    <mergeCell ref="A39:B39"/>
    <mergeCell ref="A57:B57"/>
    <mergeCell ref="A76:B76"/>
    <mergeCell ref="A172:B172"/>
    <mergeCell ref="A171:B171"/>
    <mergeCell ref="A170:B170"/>
    <mergeCell ref="A169:B169"/>
    <mergeCell ref="A168:B168"/>
    <mergeCell ref="A167:B167"/>
    <mergeCell ref="A161:B161"/>
    <mergeCell ref="A162:B162"/>
    <mergeCell ref="A130:B130"/>
    <mergeCell ref="A153:B153"/>
    <mergeCell ref="A152:B152"/>
    <mergeCell ref="A151:B151"/>
    <mergeCell ref="A150:B150"/>
    <mergeCell ref="A154:B154"/>
    <mergeCell ref="A136:B136"/>
    <mergeCell ref="A135:B135"/>
    <mergeCell ref="A134:B134"/>
  </mergeCells>
  <pageMargins left="0.7" right="0.7" top="0.75" bottom="0.75" header="0.3" footer="0.3"/>
  <pageSetup scale="9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92917-DF7F-469F-9DC2-FE6C22999AB5}">
  <sheetPr>
    <tabColor theme="9" tint="0.39997558519241921"/>
  </sheetPr>
  <dimension ref="A1:J70"/>
  <sheetViews>
    <sheetView topLeftCell="B1" zoomScale="90" zoomScaleNormal="90" workbookViewId="0">
      <selection activeCell="C5" sqref="C5"/>
    </sheetView>
  </sheetViews>
  <sheetFormatPr baseColWidth="10" defaultColWidth="11.42578125" defaultRowHeight="15" x14ac:dyDescent="0.25"/>
  <cols>
    <col min="1" max="1" width="27.7109375" customWidth="1"/>
    <col min="2" max="2" width="52.28515625" style="156" customWidth="1"/>
    <col min="3" max="3" width="27.85546875" customWidth="1"/>
    <col min="4" max="4" width="17" customWidth="1"/>
    <col min="5" max="5" width="20.85546875" customWidth="1"/>
    <col min="6" max="6" width="75.85546875" style="143" customWidth="1"/>
    <col min="7" max="7" width="32.42578125" customWidth="1"/>
  </cols>
  <sheetData>
    <row r="1" spans="1:10" ht="15.75" thickBot="1" x14ac:dyDescent="0.3"/>
    <row r="2" spans="1:10" ht="24" thickBot="1" x14ac:dyDescent="0.4">
      <c r="A2" s="430" t="s">
        <v>302</v>
      </c>
      <c r="B2" s="431"/>
      <c r="C2" s="431"/>
      <c r="D2" s="431"/>
      <c r="E2" s="431"/>
      <c r="F2" s="431"/>
      <c r="G2" s="432"/>
    </row>
    <row r="3" spans="1:10" ht="21.75" customHeight="1" thickBot="1" x14ac:dyDescent="0.3">
      <c r="A3" s="192" t="s">
        <v>106</v>
      </c>
      <c r="B3" s="470" t="s">
        <v>401</v>
      </c>
      <c r="C3" s="470"/>
      <c r="D3" s="470"/>
      <c r="E3" s="470"/>
      <c r="F3" s="470"/>
      <c r="G3" s="471"/>
    </row>
    <row r="4" spans="1:10" ht="84.75" customHeight="1" thickBot="1" x14ac:dyDescent="0.3">
      <c r="A4" s="167" t="s">
        <v>107</v>
      </c>
      <c r="B4" s="168" t="s">
        <v>108</v>
      </c>
      <c r="C4" s="168" t="s">
        <v>56</v>
      </c>
      <c r="D4" s="168" t="s">
        <v>57</v>
      </c>
      <c r="E4" s="168" t="s">
        <v>58</v>
      </c>
      <c r="F4" s="168" t="s">
        <v>59</v>
      </c>
      <c r="G4" s="25" t="s">
        <v>60</v>
      </c>
    </row>
    <row r="5" spans="1:10" ht="102.75" customHeight="1" x14ac:dyDescent="0.25">
      <c r="A5" s="188" t="s">
        <v>303</v>
      </c>
      <c r="B5" s="189" t="s">
        <v>304</v>
      </c>
      <c r="C5" s="172" t="s">
        <v>93</v>
      </c>
      <c r="D5" s="172" t="s">
        <v>62</v>
      </c>
      <c r="E5" s="172" t="s">
        <v>93</v>
      </c>
      <c r="F5" s="183" t="s">
        <v>305</v>
      </c>
      <c r="G5" s="141"/>
    </row>
    <row r="6" spans="1:10" ht="30" customHeight="1" thickBot="1" x14ac:dyDescent="0.3">
      <c r="A6" s="187" t="s">
        <v>306</v>
      </c>
      <c r="B6" s="186" t="s">
        <v>307</v>
      </c>
      <c r="C6" s="176" t="s">
        <v>93</v>
      </c>
      <c r="D6" s="176" t="s">
        <v>62</v>
      </c>
      <c r="E6" s="172" t="s">
        <v>93</v>
      </c>
      <c r="F6" s="184" t="s">
        <v>308</v>
      </c>
      <c r="G6" s="124"/>
    </row>
    <row r="7" spans="1:10" ht="25.5" x14ac:dyDescent="0.25">
      <c r="A7" s="187" t="s">
        <v>309</v>
      </c>
      <c r="B7" s="190" t="s">
        <v>310</v>
      </c>
      <c r="C7" s="176" t="s">
        <v>93</v>
      </c>
      <c r="D7" s="176" t="s">
        <v>62</v>
      </c>
      <c r="E7" s="172" t="s">
        <v>93</v>
      </c>
      <c r="F7" s="183" t="s">
        <v>311</v>
      </c>
      <c r="G7" s="124"/>
    </row>
    <row r="8" spans="1:10" ht="51.75" customHeight="1" x14ac:dyDescent="0.25">
      <c r="A8" s="461" t="s">
        <v>312</v>
      </c>
      <c r="B8" s="464" t="s">
        <v>313</v>
      </c>
      <c r="C8" s="467" t="s">
        <v>93</v>
      </c>
      <c r="D8" s="467" t="s">
        <v>85</v>
      </c>
      <c r="E8" s="467" t="s">
        <v>85</v>
      </c>
      <c r="F8" s="185" t="s">
        <v>314</v>
      </c>
      <c r="G8" s="124"/>
    </row>
    <row r="9" spans="1:10" ht="25.5" x14ac:dyDescent="0.25">
      <c r="A9" s="462"/>
      <c r="B9" s="465"/>
      <c r="C9" s="468"/>
      <c r="D9" s="468"/>
      <c r="E9" s="468"/>
      <c r="F9" s="185" t="s">
        <v>315</v>
      </c>
      <c r="G9" s="124"/>
    </row>
    <row r="10" spans="1:10" ht="22.5" customHeight="1" x14ac:dyDescent="0.25">
      <c r="A10" s="462"/>
      <c r="B10" s="465"/>
      <c r="C10" s="468"/>
      <c r="D10" s="468"/>
      <c r="E10" s="468"/>
      <c r="F10" s="185" t="s">
        <v>316</v>
      </c>
      <c r="G10" s="124"/>
    </row>
    <row r="11" spans="1:10" x14ac:dyDescent="0.25">
      <c r="A11" s="462"/>
      <c r="B11" s="465"/>
      <c r="C11" s="468"/>
      <c r="D11" s="468"/>
      <c r="E11" s="468"/>
      <c r="F11" s="185" t="s">
        <v>317</v>
      </c>
      <c r="G11" s="124"/>
    </row>
    <row r="12" spans="1:10" ht="25.5" x14ac:dyDescent="0.25">
      <c r="A12" s="462"/>
      <c r="B12" s="465"/>
      <c r="C12" s="468"/>
      <c r="D12" s="468"/>
      <c r="E12" s="468"/>
      <c r="F12" s="185" t="s">
        <v>318</v>
      </c>
      <c r="G12" s="124"/>
      <c r="J12">
        <f>SUM(C8:C16)</f>
        <v>0</v>
      </c>
    </row>
    <row r="13" spans="1:10" x14ac:dyDescent="0.25">
      <c r="A13" s="462"/>
      <c r="B13" s="465"/>
      <c r="C13" s="468"/>
      <c r="D13" s="468"/>
      <c r="E13" s="468"/>
      <c r="F13" s="185" t="s">
        <v>319</v>
      </c>
      <c r="G13" s="124"/>
    </row>
    <row r="14" spans="1:10" ht="25.5" x14ac:dyDescent="0.25">
      <c r="A14" s="462"/>
      <c r="B14" s="465"/>
      <c r="C14" s="468"/>
      <c r="D14" s="468"/>
      <c r="E14" s="468"/>
      <c r="F14" s="185" t="s">
        <v>320</v>
      </c>
      <c r="G14" s="124"/>
    </row>
    <row r="15" spans="1:10" x14ac:dyDescent="0.25">
      <c r="A15" s="462"/>
      <c r="B15" s="465"/>
      <c r="C15" s="468"/>
      <c r="D15" s="468"/>
      <c r="E15" s="468"/>
      <c r="F15" s="185" t="s">
        <v>321</v>
      </c>
      <c r="G15" s="124"/>
    </row>
    <row r="16" spans="1:10" ht="30" customHeight="1" x14ac:dyDescent="0.25">
      <c r="A16" s="462"/>
      <c r="B16" s="465"/>
      <c r="C16" s="468"/>
      <c r="D16" s="468"/>
      <c r="E16" s="468"/>
      <c r="F16" s="185" t="s">
        <v>322</v>
      </c>
      <c r="G16" s="124"/>
    </row>
    <row r="17" spans="1:7" ht="25.5" x14ac:dyDescent="0.25">
      <c r="A17" s="462"/>
      <c r="B17" s="465"/>
      <c r="C17" s="468"/>
      <c r="D17" s="468"/>
      <c r="E17" s="468"/>
      <c r="F17" s="185" t="s">
        <v>323</v>
      </c>
      <c r="G17" s="124"/>
    </row>
    <row r="18" spans="1:7" ht="25.5" x14ac:dyDescent="0.25">
      <c r="A18" s="462"/>
      <c r="B18" s="465"/>
      <c r="C18" s="468"/>
      <c r="D18" s="468"/>
      <c r="E18" s="468"/>
      <c r="F18" s="185" t="s">
        <v>324</v>
      </c>
      <c r="G18" s="124"/>
    </row>
    <row r="19" spans="1:7" ht="25.5" x14ac:dyDescent="0.25">
      <c r="A19" s="462"/>
      <c r="B19" s="465"/>
      <c r="C19" s="468"/>
      <c r="D19" s="468"/>
      <c r="E19" s="468"/>
      <c r="F19" s="185" t="s">
        <v>325</v>
      </c>
      <c r="G19" s="124"/>
    </row>
    <row r="20" spans="1:7" ht="25.5" x14ac:dyDescent="0.25">
      <c r="A20" s="462"/>
      <c r="B20" s="465"/>
      <c r="C20" s="468"/>
      <c r="D20" s="468"/>
      <c r="E20" s="468"/>
      <c r="F20" s="185" t="s">
        <v>326</v>
      </c>
      <c r="G20" s="124"/>
    </row>
    <row r="21" spans="1:7" ht="25.5" x14ac:dyDescent="0.25">
      <c r="A21" s="462"/>
      <c r="B21" s="465"/>
      <c r="C21" s="468"/>
      <c r="D21" s="468"/>
      <c r="E21" s="468"/>
      <c r="F21" s="185" t="s">
        <v>327</v>
      </c>
      <c r="G21" s="124"/>
    </row>
    <row r="22" spans="1:7" x14ac:dyDescent="0.25">
      <c r="A22" s="462"/>
      <c r="B22" s="465"/>
      <c r="C22" s="468"/>
      <c r="D22" s="468"/>
      <c r="E22" s="468"/>
      <c r="F22" s="185" t="s">
        <v>328</v>
      </c>
      <c r="G22" s="124"/>
    </row>
    <row r="23" spans="1:7" ht="25.5" x14ac:dyDescent="0.25">
      <c r="A23" s="463"/>
      <c r="B23" s="466"/>
      <c r="C23" s="469"/>
      <c r="D23" s="469"/>
      <c r="E23" s="469"/>
      <c r="F23" s="185" t="s">
        <v>329</v>
      </c>
      <c r="G23" s="124"/>
    </row>
    <row r="24" spans="1:7" x14ac:dyDescent="0.25">
      <c r="A24" s="461" t="s">
        <v>330</v>
      </c>
      <c r="B24" s="464" t="s">
        <v>379</v>
      </c>
      <c r="C24" s="467" t="s">
        <v>93</v>
      </c>
      <c r="D24" s="467" t="s">
        <v>62</v>
      </c>
      <c r="E24" s="467" t="s">
        <v>93</v>
      </c>
      <c r="F24" s="186" t="s">
        <v>331</v>
      </c>
      <c r="G24" s="124"/>
    </row>
    <row r="25" spans="1:7" x14ac:dyDescent="0.25">
      <c r="A25" s="462"/>
      <c r="B25" s="466"/>
      <c r="C25" s="469"/>
      <c r="D25" s="469"/>
      <c r="E25" s="469"/>
      <c r="F25" s="186" t="s">
        <v>332</v>
      </c>
      <c r="G25" s="124"/>
    </row>
    <row r="26" spans="1:7" ht="25.5" x14ac:dyDescent="0.25">
      <c r="A26" s="462"/>
      <c r="B26" s="191" t="s">
        <v>333</v>
      </c>
      <c r="C26" s="201" t="s">
        <v>93</v>
      </c>
      <c r="D26" s="201" t="s">
        <v>62</v>
      </c>
      <c r="E26" s="201" t="s">
        <v>93</v>
      </c>
      <c r="F26" s="186" t="s">
        <v>334</v>
      </c>
      <c r="G26" s="124"/>
    </row>
    <row r="27" spans="1:7" ht="30" customHeight="1" x14ac:dyDescent="0.25">
      <c r="A27" s="462"/>
      <c r="B27" s="464" t="s">
        <v>335</v>
      </c>
      <c r="C27" s="467" t="s">
        <v>89</v>
      </c>
      <c r="D27" s="467" t="s">
        <v>62</v>
      </c>
      <c r="E27" s="467" t="s">
        <v>89</v>
      </c>
      <c r="F27" s="186" t="s">
        <v>336</v>
      </c>
      <c r="G27" s="124"/>
    </row>
    <row r="28" spans="1:7" ht="25.5" x14ac:dyDescent="0.25">
      <c r="A28" s="462"/>
      <c r="B28" s="466"/>
      <c r="C28" s="469"/>
      <c r="D28" s="469"/>
      <c r="E28" s="469"/>
      <c r="F28" s="186" t="s">
        <v>337</v>
      </c>
      <c r="G28" s="124"/>
    </row>
    <row r="29" spans="1:7" ht="25.5" x14ac:dyDescent="0.25">
      <c r="A29" s="463"/>
      <c r="B29" s="186" t="s">
        <v>338</v>
      </c>
      <c r="C29" s="176" t="s">
        <v>89</v>
      </c>
      <c r="D29" s="176" t="s">
        <v>85</v>
      </c>
      <c r="E29" s="176" t="s">
        <v>85</v>
      </c>
      <c r="F29" s="186" t="s">
        <v>339</v>
      </c>
      <c r="G29" s="124"/>
    </row>
    <row r="30" spans="1:7" ht="205.5" customHeight="1" x14ac:dyDescent="0.25">
      <c r="A30" s="187" t="s">
        <v>340</v>
      </c>
      <c r="B30" s="186" t="s">
        <v>381</v>
      </c>
      <c r="C30" s="176" t="s">
        <v>61</v>
      </c>
      <c r="D30" s="176" t="s">
        <v>62</v>
      </c>
      <c r="E30" s="176" t="s">
        <v>341</v>
      </c>
      <c r="F30" s="186" t="s">
        <v>342</v>
      </c>
      <c r="G30" s="142"/>
    </row>
    <row r="31" spans="1:7" ht="25.5" x14ac:dyDescent="0.25">
      <c r="A31" s="187" t="s">
        <v>343</v>
      </c>
      <c r="B31" s="186" t="s">
        <v>344</v>
      </c>
      <c r="C31" s="176" t="s">
        <v>345</v>
      </c>
      <c r="D31" s="176" t="s">
        <v>63</v>
      </c>
      <c r="E31" s="176" t="s">
        <v>341</v>
      </c>
      <c r="F31" s="186" t="s">
        <v>346</v>
      </c>
      <c r="G31" s="142"/>
    </row>
    <row r="32" spans="1:7" ht="51" x14ac:dyDescent="0.25">
      <c r="A32" s="187" t="s">
        <v>347</v>
      </c>
      <c r="B32" s="186" t="s">
        <v>380</v>
      </c>
      <c r="C32" s="176" t="s">
        <v>89</v>
      </c>
      <c r="D32" s="176" t="s">
        <v>62</v>
      </c>
      <c r="E32" s="176" t="s">
        <v>89</v>
      </c>
      <c r="F32" s="186" t="s">
        <v>348</v>
      </c>
      <c r="G32" s="124"/>
    </row>
    <row r="33" spans="1:7" ht="3" customHeight="1" thickBot="1" x14ac:dyDescent="0.3">
      <c r="A33" s="14"/>
      <c r="B33" s="157"/>
      <c r="C33" s="15"/>
      <c r="D33" s="15"/>
      <c r="E33" s="15"/>
      <c r="F33" s="144"/>
      <c r="G33" s="16"/>
    </row>
    <row r="35" spans="1:7" x14ac:dyDescent="0.25">
      <c r="A35" s="17" t="s">
        <v>55</v>
      </c>
      <c r="B35" s="434" t="s">
        <v>64</v>
      </c>
      <c r="C35" s="434"/>
      <c r="D35" s="434"/>
      <c r="E35" s="434"/>
      <c r="F35" s="434"/>
      <c r="G35" s="434"/>
    </row>
    <row r="36" spans="1:7" x14ac:dyDescent="0.25">
      <c r="A36" s="17" t="s">
        <v>65</v>
      </c>
      <c r="B36" s="434" t="s">
        <v>66</v>
      </c>
      <c r="C36" s="434"/>
      <c r="D36" s="434"/>
      <c r="E36" s="434"/>
      <c r="F36" s="434"/>
      <c r="G36" s="434"/>
    </row>
    <row r="37" spans="1:7" x14ac:dyDescent="0.25">
      <c r="A37" s="17" t="s">
        <v>67</v>
      </c>
      <c r="B37" s="434" t="s">
        <v>68</v>
      </c>
      <c r="C37" s="434"/>
      <c r="D37" s="434"/>
      <c r="E37" s="434"/>
      <c r="F37" s="434"/>
      <c r="G37" s="434"/>
    </row>
    <row r="38" spans="1:7" x14ac:dyDescent="0.25">
      <c r="A38" s="17" t="s">
        <v>57</v>
      </c>
      <c r="B38" s="434" t="s">
        <v>109</v>
      </c>
      <c r="C38" s="434"/>
      <c r="D38" s="434"/>
      <c r="E38" s="434"/>
      <c r="F38" s="434"/>
      <c r="G38" s="434"/>
    </row>
    <row r="39" spans="1:7" x14ac:dyDescent="0.25">
      <c r="A39" s="17" t="s">
        <v>110</v>
      </c>
      <c r="B39" s="434" t="s">
        <v>111</v>
      </c>
      <c r="C39" s="434"/>
      <c r="D39" s="434"/>
      <c r="E39" s="434"/>
      <c r="F39" s="434"/>
      <c r="G39" s="434"/>
    </row>
    <row r="40" spans="1:7" x14ac:dyDescent="0.25">
      <c r="A40" s="17" t="s">
        <v>69</v>
      </c>
      <c r="B40" s="434" t="s">
        <v>349</v>
      </c>
      <c r="C40" s="434"/>
      <c r="D40" s="434"/>
      <c r="E40" s="434"/>
      <c r="F40" s="434"/>
      <c r="G40" s="434"/>
    </row>
    <row r="43" spans="1:7" ht="46.5" customHeight="1" thickBot="1" x14ac:dyDescent="0.3">
      <c r="A43" s="435" t="s">
        <v>71</v>
      </c>
      <c r="B43" s="435"/>
      <c r="C43" s="435"/>
      <c r="E43" s="436" t="s">
        <v>72</v>
      </c>
      <c r="F43" s="436"/>
      <c r="G43" s="436"/>
    </row>
    <row r="44" spans="1:7" ht="15.75" thickBot="1" x14ac:dyDescent="0.3">
      <c r="A44" s="26" t="s">
        <v>73</v>
      </c>
      <c r="B44" s="158" t="s">
        <v>74</v>
      </c>
      <c r="C44" s="28" t="s">
        <v>75</v>
      </c>
      <c r="E44" s="29" t="s">
        <v>73</v>
      </c>
      <c r="F44" s="145" t="s">
        <v>74</v>
      </c>
      <c r="G44" s="31" t="s">
        <v>75</v>
      </c>
    </row>
    <row r="45" spans="1:7" ht="51" customHeight="1" x14ac:dyDescent="0.25">
      <c r="A45" s="32">
        <v>1</v>
      </c>
      <c r="B45" s="159" t="s">
        <v>76</v>
      </c>
      <c r="C45" s="34" t="s">
        <v>77</v>
      </c>
      <c r="E45" s="35">
        <v>1</v>
      </c>
      <c r="F45" s="146" t="s">
        <v>78</v>
      </c>
      <c r="G45" s="37" t="s">
        <v>79</v>
      </c>
    </row>
    <row r="46" spans="1:7" ht="44.25" customHeight="1" x14ac:dyDescent="0.25">
      <c r="A46" s="38">
        <v>3</v>
      </c>
      <c r="B46" s="160" t="s">
        <v>80</v>
      </c>
      <c r="C46" s="39" t="s">
        <v>81</v>
      </c>
      <c r="E46" s="40">
        <v>2</v>
      </c>
      <c r="F46" s="147" t="s">
        <v>82</v>
      </c>
      <c r="G46" s="42" t="s">
        <v>83</v>
      </c>
    </row>
    <row r="47" spans="1:7" ht="46.5" customHeight="1" x14ac:dyDescent="0.25">
      <c r="A47" s="38">
        <v>5</v>
      </c>
      <c r="B47" s="160" t="s">
        <v>62</v>
      </c>
      <c r="C47" s="39" t="s">
        <v>84</v>
      </c>
      <c r="E47" s="40">
        <v>3</v>
      </c>
      <c r="F47" s="147" t="s">
        <v>85</v>
      </c>
      <c r="G47" s="42" t="s">
        <v>86</v>
      </c>
    </row>
    <row r="48" spans="1:7" ht="45.75" customHeight="1" x14ac:dyDescent="0.25">
      <c r="A48" s="38">
        <v>7</v>
      </c>
      <c r="B48" s="160" t="s">
        <v>87</v>
      </c>
      <c r="C48" s="39" t="s">
        <v>88</v>
      </c>
      <c r="E48" s="40">
        <v>4</v>
      </c>
      <c r="F48" s="147" t="s">
        <v>89</v>
      </c>
      <c r="G48" s="42" t="s">
        <v>90</v>
      </c>
    </row>
    <row r="49" spans="1:7" ht="36.75" thickBot="1" x14ac:dyDescent="0.3">
      <c r="A49" s="43">
        <v>9</v>
      </c>
      <c r="B49" s="161" t="s">
        <v>91</v>
      </c>
      <c r="C49" s="45" t="s">
        <v>92</v>
      </c>
      <c r="E49" s="46">
        <v>5</v>
      </c>
      <c r="F49" s="148" t="s">
        <v>93</v>
      </c>
      <c r="G49" s="48" t="s">
        <v>94</v>
      </c>
    </row>
    <row r="50" spans="1:7" ht="16.5" thickBot="1" x14ac:dyDescent="0.3">
      <c r="A50" s="19"/>
    </row>
    <row r="51" spans="1:7" ht="39" customHeight="1" x14ac:dyDescent="0.25">
      <c r="A51" s="49" t="s">
        <v>95</v>
      </c>
      <c r="B51" s="162"/>
      <c r="C51" s="50"/>
      <c r="D51" s="50"/>
      <c r="E51" s="50"/>
      <c r="F51" s="149"/>
      <c r="G51" s="51"/>
    </row>
    <row r="52" spans="1:7" x14ac:dyDescent="0.25">
      <c r="A52" s="437" t="s">
        <v>67</v>
      </c>
      <c r="B52" s="163"/>
      <c r="C52" s="53" t="s">
        <v>96</v>
      </c>
      <c r="D52" s="54" t="s">
        <v>97</v>
      </c>
      <c r="E52" s="54" t="s">
        <v>98</v>
      </c>
      <c r="F52" s="150" t="s">
        <v>99</v>
      </c>
      <c r="G52" s="55" t="s">
        <v>100</v>
      </c>
    </row>
    <row r="53" spans="1:7" x14ac:dyDescent="0.25">
      <c r="A53" s="437"/>
      <c r="B53" s="163"/>
      <c r="C53" s="56">
        <v>1</v>
      </c>
      <c r="D53" s="56">
        <v>2</v>
      </c>
      <c r="E53" s="56">
        <v>3</v>
      </c>
      <c r="F53" s="151">
        <v>4</v>
      </c>
      <c r="G53" s="57">
        <v>5</v>
      </c>
    </row>
    <row r="54" spans="1:7" x14ac:dyDescent="0.25">
      <c r="A54" s="429" t="s">
        <v>57</v>
      </c>
      <c r="B54" s="163"/>
      <c r="C54" s="58"/>
      <c r="D54" s="58"/>
      <c r="E54" s="58"/>
      <c r="F54" s="152"/>
      <c r="G54" s="59"/>
    </row>
    <row r="55" spans="1:7" x14ac:dyDescent="0.25">
      <c r="A55" s="429"/>
      <c r="B55" s="163"/>
      <c r="C55" s="58"/>
      <c r="D55" s="58"/>
      <c r="E55" s="58"/>
      <c r="F55" s="152"/>
      <c r="G55" s="59"/>
    </row>
    <row r="56" spans="1:7" x14ac:dyDescent="0.25">
      <c r="A56" s="60">
        <v>9</v>
      </c>
      <c r="B56" s="164" t="s">
        <v>101</v>
      </c>
      <c r="C56" s="62">
        <v>9</v>
      </c>
      <c r="D56" s="62">
        <v>18</v>
      </c>
      <c r="E56" s="63">
        <v>27</v>
      </c>
      <c r="F56" s="153">
        <v>36</v>
      </c>
      <c r="G56" s="64">
        <v>45</v>
      </c>
    </row>
    <row r="57" spans="1:7" x14ac:dyDescent="0.25">
      <c r="A57" s="60">
        <v>7</v>
      </c>
      <c r="B57" s="164" t="s">
        <v>102</v>
      </c>
      <c r="C57" s="65">
        <v>7</v>
      </c>
      <c r="D57" s="62">
        <v>14</v>
      </c>
      <c r="E57" s="63">
        <v>21</v>
      </c>
      <c r="F57" s="153">
        <v>28</v>
      </c>
      <c r="G57" s="64">
        <v>35</v>
      </c>
    </row>
    <row r="58" spans="1:7" x14ac:dyDescent="0.25">
      <c r="A58" s="60">
        <v>5</v>
      </c>
      <c r="B58" s="164" t="s">
        <v>103</v>
      </c>
      <c r="C58" s="65">
        <v>5</v>
      </c>
      <c r="D58" s="62">
        <v>10</v>
      </c>
      <c r="E58" s="62">
        <v>15</v>
      </c>
      <c r="F58" s="153">
        <v>20</v>
      </c>
      <c r="G58" s="64">
        <v>25</v>
      </c>
    </row>
    <row r="59" spans="1:7" x14ac:dyDescent="0.25">
      <c r="A59" s="60">
        <v>3</v>
      </c>
      <c r="B59" s="164" t="s">
        <v>104</v>
      </c>
      <c r="C59" s="65">
        <v>3</v>
      </c>
      <c r="D59" s="65">
        <v>6</v>
      </c>
      <c r="E59" s="62">
        <v>9</v>
      </c>
      <c r="F59" s="154">
        <v>12</v>
      </c>
      <c r="G59" s="66">
        <v>15</v>
      </c>
    </row>
    <row r="60" spans="1:7" ht="15.75" customHeight="1" thickBot="1" x14ac:dyDescent="0.3">
      <c r="A60" s="67">
        <v>1</v>
      </c>
      <c r="B60" s="165" t="s">
        <v>105</v>
      </c>
      <c r="C60" s="69">
        <v>1</v>
      </c>
      <c r="D60" s="69">
        <v>2</v>
      </c>
      <c r="E60" s="69">
        <v>3</v>
      </c>
      <c r="F60" s="155">
        <v>4</v>
      </c>
      <c r="G60" s="70">
        <v>5</v>
      </c>
    </row>
    <row r="70" spans="1:1" ht="15.75" x14ac:dyDescent="0.25">
      <c r="A70" s="19"/>
    </row>
  </sheetData>
  <mergeCells count="26">
    <mergeCell ref="A43:C43"/>
    <mergeCell ref="E43:G43"/>
    <mergeCell ref="A52:A53"/>
    <mergeCell ref="A54:A55"/>
    <mergeCell ref="B35:G35"/>
    <mergeCell ref="B36:G36"/>
    <mergeCell ref="B37:G37"/>
    <mergeCell ref="B38:G38"/>
    <mergeCell ref="B39:G39"/>
    <mergeCell ref="B40:G40"/>
    <mergeCell ref="A24:A29"/>
    <mergeCell ref="B24:B25"/>
    <mergeCell ref="C24:C25"/>
    <mergeCell ref="D24:D25"/>
    <mergeCell ref="E24:E25"/>
    <mergeCell ref="B27:B28"/>
    <mergeCell ref="C27:C28"/>
    <mergeCell ref="D27:D28"/>
    <mergeCell ref="E27:E28"/>
    <mergeCell ref="A2:G2"/>
    <mergeCell ref="A8:A23"/>
    <mergeCell ref="B8:B23"/>
    <mergeCell ref="C8:C23"/>
    <mergeCell ref="D8:D23"/>
    <mergeCell ref="E8:E23"/>
    <mergeCell ref="B3:G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8109D-79DE-4ECA-85D9-AF6947937CE6}">
  <sheetPr>
    <tabColor theme="5" tint="0.39997558519241921"/>
    <pageSetUpPr fitToPage="1"/>
  </sheetPr>
  <dimension ref="A1:B337"/>
  <sheetViews>
    <sheetView topLeftCell="A129" zoomScaleNormal="100" workbookViewId="0">
      <selection activeCell="J70" sqref="J70"/>
    </sheetView>
  </sheetViews>
  <sheetFormatPr baseColWidth="10" defaultColWidth="11.42578125" defaultRowHeight="15" x14ac:dyDescent="0.25"/>
  <cols>
    <col min="1" max="1" width="40.140625" style="77" customWidth="1"/>
    <col min="2" max="2" width="75.85546875" style="77" customWidth="1"/>
    <col min="3" max="16384" width="11.42578125" style="77"/>
  </cols>
  <sheetData>
    <row r="1" spans="1:2" ht="21" x14ac:dyDescent="0.25">
      <c r="A1" s="472" t="s">
        <v>516</v>
      </c>
      <c r="B1" s="472"/>
    </row>
    <row r="2" spans="1:2" ht="21" x14ac:dyDescent="0.25">
      <c r="A2" s="117" t="s">
        <v>11</v>
      </c>
      <c r="B2" s="117" t="s">
        <v>0</v>
      </c>
    </row>
    <row r="3" spans="1:2" x14ac:dyDescent="0.25">
      <c r="A3" s="259" t="s">
        <v>12</v>
      </c>
      <c r="B3" s="119" t="s">
        <v>44</v>
      </c>
    </row>
    <row r="4" spans="1:2" ht="45" x14ac:dyDescent="0.25">
      <c r="A4" s="259" t="s">
        <v>13</v>
      </c>
      <c r="B4" s="119" t="s">
        <v>34</v>
      </c>
    </row>
    <row r="5" spans="1:2" x14ac:dyDescent="0.25">
      <c r="A5" s="259" t="s">
        <v>14</v>
      </c>
      <c r="B5" s="119" t="s">
        <v>285</v>
      </c>
    </row>
    <row r="6" spans="1:2" x14ac:dyDescent="0.25">
      <c r="A6" s="259" t="s">
        <v>15</v>
      </c>
      <c r="B6" s="119" t="s">
        <v>284</v>
      </c>
    </row>
    <row r="7" spans="1:2" x14ac:dyDescent="0.25">
      <c r="A7" s="259" t="s">
        <v>16</v>
      </c>
      <c r="B7" s="119" t="s">
        <v>27</v>
      </c>
    </row>
    <row r="8" spans="1:2" ht="45" x14ac:dyDescent="0.25">
      <c r="A8" s="259" t="s">
        <v>1</v>
      </c>
      <c r="B8" s="119" t="s">
        <v>45</v>
      </c>
    </row>
    <row r="9" spans="1:2" x14ac:dyDescent="0.25">
      <c r="A9" s="259" t="s">
        <v>2</v>
      </c>
      <c r="B9" s="119" t="s">
        <v>46</v>
      </c>
    </row>
    <row r="10" spans="1:2" x14ac:dyDescent="0.25">
      <c r="A10" s="259" t="s">
        <v>18</v>
      </c>
      <c r="B10" s="120" t="s">
        <v>478</v>
      </c>
    </row>
    <row r="11" spans="1:2" ht="60" x14ac:dyDescent="0.25">
      <c r="A11" s="259" t="s">
        <v>3</v>
      </c>
      <c r="B11" s="119" t="s">
        <v>227</v>
      </c>
    </row>
    <row r="12" spans="1:2" x14ac:dyDescent="0.25">
      <c r="A12" s="259" t="s">
        <v>19</v>
      </c>
      <c r="B12" s="119" t="s">
        <v>32</v>
      </c>
    </row>
    <row r="13" spans="1:2" ht="30" x14ac:dyDescent="0.25">
      <c r="A13" s="259" t="s">
        <v>21</v>
      </c>
      <c r="B13" s="119" t="s">
        <v>475</v>
      </c>
    </row>
    <row r="14" spans="1:2" x14ac:dyDescent="0.25">
      <c r="A14" s="473" t="s">
        <v>4</v>
      </c>
      <c r="B14" s="121" t="s">
        <v>270</v>
      </c>
    </row>
    <row r="15" spans="1:2" x14ac:dyDescent="0.25">
      <c r="A15" s="473"/>
      <c r="B15" s="121" t="s">
        <v>271</v>
      </c>
    </row>
    <row r="16" spans="1:2" x14ac:dyDescent="0.25">
      <c r="A16" s="473"/>
      <c r="B16" s="121" t="s">
        <v>272</v>
      </c>
    </row>
    <row r="17" spans="1:2" x14ac:dyDescent="0.25">
      <c r="A17" s="259" t="s">
        <v>5</v>
      </c>
      <c r="B17" s="119" t="s">
        <v>22</v>
      </c>
    </row>
    <row r="18" spans="1:2" x14ac:dyDescent="0.25">
      <c r="A18" s="259" t="s">
        <v>23</v>
      </c>
      <c r="B18" s="119" t="s">
        <v>36</v>
      </c>
    </row>
    <row r="19" spans="1:2" x14ac:dyDescent="0.25">
      <c r="A19" s="115"/>
      <c r="B19" s="115"/>
    </row>
    <row r="20" spans="1:2" x14ac:dyDescent="0.25">
      <c r="A20" s="116"/>
      <c r="B20" s="116"/>
    </row>
    <row r="21" spans="1:2" ht="21" x14ac:dyDescent="0.25">
      <c r="A21" s="472" t="s">
        <v>516</v>
      </c>
      <c r="B21" s="472"/>
    </row>
    <row r="22" spans="1:2" ht="21" x14ac:dyDescent="0.25">
      <c r="A22" s="117" t="s">
        <v>11</v>
      </c>
      <c r="B22" s="117" t="s">
        <v>0</v>
      </c>
    </row>
    <row r="23" spans="1:2" x14ac:dyDescent="0.25">
      <c r="A23" s="259" t="s">
        <v>12</v>
      </c>
      <c r="B23" s="119" t="s">
        <v>47</v>
      </c>
    </row>
    <row r="24" spans="1:2" ht="30" x14ac:dyDescent="0.25">
      <c r="A24" s="259" t="s">
        <v>13</v>
      </c>
      <c r="B24" s="119" t="s">
        <v>276</v>
      </c>
    </row>
    <row r="25" spans="1:2" x14ac:dyDescent="0.25">
      <c r="A25" s="259" t="s">
        <v>14</v>
      </c>
      <c r="B25" s="119" t="s">
        <v>31</v>
      </c>
    </row>
    <row r="26" spans="1:2" x14ac:dyDescent="0.25">
      <c r="A26" s="259" t="s">
        <v>15</v>
      </c>
      <c r="B26" s="119" t="s">
        <v>33</v>
      </c>
    </row>
    <row r="27" spans="1:2" x14ac:dyDescent="0.25">
      <c r="A27" s="259" t="s">
        <v>16</v>
      </c>
      <c r="B27" s="119" t="s">
        <v>27</v>
      </c>
    </row>
    <row r="28" spans="1:2" ht="75" x14ac:dyDescent="0.25">
      <c r="A28" s="259" t="s">
        <v>1</v>
      </c>
      <c r="B28" s="119" t="s">
        <v>277</v>
      </c>
    </row>
    <row r="29" spans="1:2" x14ac:dyDescent="0.25">
      <c r="A29" s="259" t="s">
        <v>2</v>
      </c>
      <c r="B29" s="119" t="s">
        <v>48</v>
      </c>
    </row>
    <row r="30" spans="1:2" x14ac:dyDescent="0.25">
      <c r="A30" s="259" t="s">
        <v>18</v>
      </c>
      <c r="B30" s="120" t="s">
        <v>368</v>
      </c>
    </row>
    <row r="31" spans="1:2" ht="60" x14ac:dyDescent="0.25">
      <c r="A31" s="259" t="s">
        <v>3</v>
      </c>
      <c r="B31" s="119" t="s">
        <v>227</v>
      </c>
    </row>
    <row r="32" spans="1:2" x14ac:dyDescent="0.25">
      <c r="A32" s="259" t="s">
        <v>19</v>
      </c>
      <c r="B32" s="119" t="s">
        <v>32</v>
      </c>
    </row>
    <row r="33" spans="1:2" ht="30" x14ac:dyDescent="0.25">
      <c r="A33" s="259" t="s">
        <v>21</v>
      </c>
      <c r="B33" s="119" t="s">
        <v>475</v>
      </c>
    </row>
    <row r="34" spans="1:2" x14ac:dyDescent="0.25">
      <c r="A34" s="473" t="s">
        <v>4</v>
      </c>
      <c r="B34" s="121" t="s">
        <v>270</v>
      </c>
    </row>
    <row r="35" spans="1:2" x14ac:dyDescent="0.25">
      <c r="A35" s="473"/>
      <c r="B35" s="121" t="s">
        <v>271</v>
      </c>
    </row>
    <row r="36" spans="1:2" x14ac:dyDescent="0.25">
      <c r="A36" s="473"/>
      <c r="B36" s="121" t="s">
        <v>273</v>
      </c>
    </row>
    <row r="37" spans="1:2" x14ac:dyDescent="0.25">
      <c r="A37" s="259" t="s">
        <v>5</v>
      </c>
      <c r="B37" s="119" t="s">
        <v>22</v>
      </c>
    </row>
    <row r="38" spans="1:2" x14ac:dyDescent="0.25">
      <c r="A38" s="259" t="s">
        <v>23</v>
      </c>
      <c r="B38" s="119"/>
    </row>
    <row r="39" spans="1:2" x14ac:dyDescent="0.25">
      <c r="A39" s="115"/>
      <c r="B39" s="115"/>
    </row>
    <row r="40" spans="1:2" x14ac:dyDescent="0.25">
      <c r="A40" s="115"/>
      <c r="B40" s="115"/>
    </row>
    <row r="41" spans="1:2" ht="21" x14ac:dyDescent="0.25">
      <c r="A41" s="472" t="s">
        <v>516</v>
      </c>
      <c r="B41" s="472"/>
    </row>
    <row r="42" spans="1:2" ht="21" x14ac:dyDescent="0.25">
      <c r="A42" s="117" t="s">
        <v>11</v>
      </c>
      <c r="B42" s="117" t="s">
        <v>0</v>
      </c>
    </row>
    <row r="43" spans="1:2" x14ac:dyDescent="0.25">
      <c r="A43" s="259" t="s">
        <v>12</v>
      </c>
      <c r="B43" s="119" t="s">
        <v>231</v>
      </c>
    </row>
    <row r="44" spans="1:2" x14ac:dyDescent="0.25">
      <c r="A44" s="259" t="s">
        <v>13</v>
      </c>
      <c r="B44" s="119" t="s">
        <v>144</v>
      </c>
    </row>
    <row r="45" spans="1:2" x14ac:dyDescent="0.25">
      <c r="A45" s="259" t="s">
        <v>14</v>
      </c>
      <c r="B45" s="119" t="s">
        <v>286</v>
      </c>
    </row>
    <row r="46" spans="1:2" x14ac:dyDescent="0.25">
      <c r="A46" s="259" t="s">
        <v>15</v>
      </c>
      <c r="B46" s="119" t="s">
        <v>145</v>
      </c>
    </row>
    <row r="47" spans="1:2" x14ac:dyDescent="0.25">
      <c r="A47" s="259" t="s">
        <v>16</v>
      </c>
      <c r="B47" s="119" t="s">
        <v>27</v>
      </c>
    </row>
    <row r="48" spans="1:2" ht="62.25" customHeight="1" x14ac:dyDescent="0.25">
      <c r="A48" s="259" t="s">
        <v>1</v>
      </c>
      <c r="B48" s="122" t="s">
        <v>278</v>
      </c>
    </row>
    <row r="49" spans="1:2" x14ac:dyDescent="0.25">
      <c r="A49" s="259" t="s">
        <v>2</v>
      </c>
      <c r="B49" s="119" t="s">
        <v>48</v>
      </c>
    </row>
    <row r="50" spans="1:2" x14ac:dyDescent="0.25">
      <c r="A50" s="259" t="s">
        <v>18</v>
      </c>
      <c r="B50" s="119" t="s">
        <v>369</v>
      </c>
    </row>
    <row r="51" spans="1:2" ht="60" x14ac:dyDescent="0.25">
      <c r="A51" s="259" t="s">
        <v>3</v>
      </c>
      <c r="B51" s="119" t="s">
        <v>227</v>
      </c>
    </row>
    <row r="52" spans="1:2" x14ac:dyDescent="0.25">
      <c r="A52" s="259" t="s">
        <v>19</v>
      </c>
      <c r="B52" s="119" t="s">
        <v>32</v>
      </c>
    </row>
    <row r="53" spans="1:2" ht="30" x14ac:dyDescent="0.25">
      <c r="A53" s="259" t="s">
        <v>21</v>
      </c>
      <c r="B53" s="119" t="s">
        <v>475</v>
      </c>
    </row>
    <row r="54" spans="1:2" x14ac:dyDescent="0.25">
      <c r="A54" s="473" t="s">
        <v>4</v>
      </c>
      <c r="B54" s="121" t="s">
        <v>270</v>
      </c>
    </row>
    <row r="55" spans="1:2" x14ac:dyDescent="0.25">
      <c r="A55" s="473"/>
      <c r="B55" s="121" t="s">
        <v>271</v>
      </c>
    </row>
    <row r="56" spans="1:2" x14ac:dyDescent="0.25">
      <c r="A56" s="473"/>
      <c r="B56" s="121" t="s">
        <v>273</v>
      </c>
    </row>
    <row r="57" spans="1:2" x14ac:dyDescent="0.25">
      <c r="A57" s="259" t="s">
        <v>5</v>
      </c>
      <c r="B57" s="119" t="s">
        <v>22</v>
      </c>
    </row>
    <row r="58" spans="1:2" x14ac:dyDescent="0.25">
      <c r="A58" s="259" t="s">
        <v>23</v>
      </c>
      <c r="B58" s="119"/>
    </row>
    <row r="59" spans="1:2" x14ac:dyDescent="0.25">
      <c r="A59" s="116"/>
      <c r="B59" s="116"/>
    </row>
    <row r="60" spans="1:2" x14ac:dyDescent="0.25">
      <c r="A60" s="116"/>
      <c r="B60" s="116"/>
    </row>
    <row r="61" spans="1:2" ht="21" x14ac:dyDescent="0.25">
      <c r="A61" s="472" t="s">
        <v>516</v>
      </c>
      <c r="B61" s="472"/>
    </row>
    <row r="62" spans="1:2" ht="21" x14ac:dyDescent="0.25">
      <c r="A62" s="117" t="s">
        <v>11</v>
      </c>
      <c r="B62" s="117" t="s">
        <v>0</v>
      </c>
    </row>
    <row r="63" spans="1:2" x14ac:dyDescent="0.25">
      <c r="A63" s="259" t="s">
        <v>12</v>
      </c>
      <c r="B63" s="119" t="s">
        <v>245</v>
      </c>
    </row>
    <row r="64" spans="1:2" ht="60" x14ac:dyDescent="0.25">
      <c r="A64" s="259" t="s">
        <v>13</v>
      </c>
      <c r="B64" s="119" t="s">
        <v>146</v>
      </c>
    </row>
    <row r="65" spans="1:2" x14ac:dyDescent="0.25">
      <c r="A65" s="259" t="s">
        <v>14</v>
      </c>
      <c r="B65" s="119" t="s">
        <v>147</v>
      </c>
    </row>
    <row r="66" spans="1:2" x14ac:dyDescent="0.25">
      <c r="A66" s="259" t="s">
        <v>15</v>
      </c>
      <c r="B66" s="119" t="s">
        <v>148</v>
      </c>
    </row>
    <row r="67" spans="1:2" x14ac:dyDescent="0.25">
      <c r="A67" s="259" t="s">
        <v>16</v>
      </c>
      <c r="B67" s="119" t="s">
        <v>279</v>
      </c>
    </row>
    <row r="68" spans="1:2" ht="30" x14ac:dyDescent="0.25">
      <c r="A68" s="259" t="s">
        <v>1</v>
      </c>
      <c r="B68" s="119" t="s">
        <v>149</v>
      </c>
    </row>
    <row r="69" spans="1:2" x14ac:dyDescent="0.25">
      <c r="A69" s="259" t="s">
        <v>2</v>
      </c>
      <c r="B69" s="119" t="s">
        <v>48</v>
      </c>
    </row>
    <row r="70" spans="1:2" x14ac:dyDescent="0.25">
      <c r="A70" s="259" t="s">
        <v>18</v>
      </c>
      <c r="B70" s="119" t="s">
        <v>479</v>
      </c>
    </row>
    <row r="71" spans="1:2" ht="60" x14ac:dyDescent="0.25">
      <c r="A71" s="259" t="s">
        <v>3</v>
      </c>
      <c r="B71" s="119" t="s">
        <v>559</v>
      </c>
    </row>
    <row r="72" spans="1:2" x14ac:dyDescent="0.25">
      <c r="A72" s="259" t="s">
        <v>19</v>
      </c>
      <c r="B72" s="119" t="s">
        <v>32</v>
      </c>
    </row>
    <row r="73" spans="1:2" x14ac:dyDescent="0.25">
      <c r="A73" s="259" t="s">
        <v>21</v>
      </c>
      <c r="B73" s="119" t="s">
        <v>477</v>
      </c>
    </row>
    <row r="74" spans="1:2" x14ac:dyDescent="0.25">
      <c r="A74" s="473" t="s">
        <v>4</v>
      </c>
      <c r="B74" s="121" t="s">
        <v>270</v>
      </c>
    </row>
    <row r="75" spans="1:2" x14ac:dyDescent="0.25">
      <c r="A75" s="473"/>
      <c r="B75" s="121" t="s">
        <v>271</v>
      </c>
    </row>
    <row r="76" spans="1:2" x14ac:dyDescent="0.25">
      <c r="A76" s="473"/>
      <c r="B76" s="121" t="s">
        <v>273</v>
      </c>
    </row>
    <row r="77" spans="1:2" x14ac:dyDescent="0.25">
      <c r="A77" s="259" t="s">
        <v>5</v>
      </c>
      <c r="B77" s="119" t="s">
        <v>22</v>
      </c>
    </row>
    <row r="78" spans="1:2" x14ac:dyDescent="0.25">
      <c r="A78" s="259" t="s">
        <v>23</v>
      </c>
      <c r="B78" s="119"/>
    </row>
    <row r="79" spans="1:2" x14ac:dyDescent="0.25">
      <c r="A79" s="309"/>
      <c r="B79" s="310"/>
    </row>
    <row r="80" spans="1:2" x14ac:dyDescent="0.25">
      <c r="A80" s="309"/>
      <c r="B80" s="310"/>
    </row>
    <row r="81" spans="1:2" x14ac:dyDescent="0.25">
      <c r="A81" s="116"/>
      <c r="B81" s="116"/>
    </row>
    <row r="82" spans="1:2" ht="21" x14ac:dyDescent="0.25">
      <c r="A82" s="472" t="s">
        <v>516</v>
      </c>
      <c r="B82" s="472"/>
    </row>
    <row r="83" spans="1:2" ht="21" x14ac:dyDescent="0.25">
      <c r="A83" s="117" t="s">
        <v>11</v>
      </c>
      <c r="B83" s="117" t="s">
        <v>0</v>
      </c>
    </row>
    <row r="84" spans="1:2" x14ac:dyDescent="0.25">
      <c r="A84" s="259" t="s">
        <v>12</v>
      </c>
      <c r="B84" s="119" t="s">
        <v>246</v>
      </c>
    </row>
    <row r="85" spans="1:2" ht="60" x14ac:dyDescent="0.25">
      <c r="A85" s="259" t="s">
        <v>13</v>
      </c>
      <c r="B85" s="119" t="s">
        <v>150</v>
      </c>
    </row>
    <row r="86" spans="1:2" x14ac:dyDescent="0.25">
      <c r="A86" s="259" t="s">
        <v>14</v>
      </c>
      <c r="B86" s="119" t="s">
        <v>151</v>
      </c>
    </row>
    <row r="87" spans="1:2" x14ac:dyDescent="0.25">
      <c r="A87" s="259" t="s">
        <v>15</v>
      </c>
      <c r="B87" s="119" t="s">
        <v>280</v>
      </c>
    </row>
    <row r="88" spans="1:2" x14ac:dyDescent="0.25">
      <c r="A88" s="259" t="s">
        <v>16</v>
      </c>
      <c r="B88" s="119" t="s">
        <v>279</v>
      </c>
    </row>
    <row r="89" spans="1:2" x14ac:dyDescent="0.25">
      <c r="A89" s="259" t="s">
        <v>1</v>
      </c>
      <c r="B89" s="119" t="s">
        <v>152</v>
      </c>
    </row>
    <row r="90" spans="1:2" x14ac:dyDescent="0.25">
      <c r="A90" s="259" t="s">
        <v>2</v>
      </c>
      <c r="B90" s="119" t="s">
        <v>48</v>
      </c>
    </row>
    <row r="91" spans="1:2" x14ac:dyDescent="0.25">
      <c r="A91" s="259" t="s">
        <v>18</v>
      </c>
      <c r="B91" s="138" t="s">
        <v>480</v>
      </c>
    </row>
    <row r="92" spans="1:2" ht="60" x14ac:dyDescent="0.25">
      <c r="A92" s="259" t="s">
        <v>3</v>
      </c>
      <c r="B92" s="119" t="s">
        <v>522</v>
      </c>
    </row>
    <row r="93" spans="1:2" x14ac:dyDescent="0.25">
      <c r="A93" s="259" t="s">
        <v>19</v>
      </c>
      <c r="B93" s="119" t="s">
        <v>32</v>
      </c>
    </row>
    <row r="94" spans="1:2" x14ac:dyDescent="0.25">
      <c r="A94" s="259" t="s">
        <v>21</v>
      </c>
      <c r="B94" s="119" t="s">
        <v>473</v>
      </c>
    </row>
    <row r="95" spans="1:2" x14ac:dyDescent="0.25">
      <c r="A95" s="473" t="s">
        <v>4</v>
      </c>
      <c r="B95" s="121" t="s">
        <v>270</v>
      </c>
    </row>
    <row r="96" spans="1:2" x14ac:dyDescent="0.25">
      <c r="A96" s="473"/>
      <c r="B96" s="121" t="s">
        <v>271</v>
      </c>
    </row>
    <row r="97" spans="1:2" x14ac:dyDescent="0.25">
      <c r="A97" s="473"/>
      <c r="B97" s="121" t="s">
        <v>273</v>
      </c>
    </row>
    <row r="98" spans="1:2" x14ac:dyDescent="0.25">
      <c r="A98" s="259" t="s">
        <v>5</v>
      </c>
      <c r="B98" s="119" t="s">
        <v>22</v>
      </c>
    </row>
    <row r="99" spans="1:2" x14ac:dyDescent="0.25">
      <c r="A99" s="259" t="s">
        <v>23</v>
      </c>
      <c r="B99" s="119"/>
    </row>
    <row r="100" spans="1:2" x14ac:dyDescent="0.25">
      <c r="A100" s="115"/>
      <c r="B100" s="115"/>
    </row>
    <row r="101" spans="1:2" x14ac:dyDescent="0.25">
      <c r="A101" s="115"/>
      <c r="B101" s="115"/>
    </row>
    <row r="102" spans="1:2" x14ac:dyDescent="0.25">
      <c r="A102" s="118"/>
      <c r="B102" s="118"/>
    </row>
    <row r="103" spans="1:2" ht="21" x14ac:dyDescent="0.25">
      <c r="A103" s="472" t="s">
        <v>516</v>
      </c>
      <c r="B103" s="472"/>
    </row>
    <row r="104" spans="1:2" ht="21" x14ac:dyDescent="0.25">
      <c r="A104" s="117" t="s">
        <v>11</v>
      </c>
      <c r="B104" s="117" t="s">
        <v>0</v>
      </c>
    </row>
    <row r="105" spans="1:2" x14ac:dyDescent="0.25">
      <c r="A105" s="259" t="s">
        <v>12</v>
      </c>
      <c r="B105" s="119" t="s">
        <v>247</v>
      </c>
    </row>
    <row r="106" spans="1:2" ht="30" x14ac:dyDescent="0.25">
      <c r="A106" s="259" t="s">
        <v>13</v>
      </c>
      <c r="B106" s="119" t="s">
        <v>153</v>
      </c>
    </row>
    <row r="107" spans="1:2" x14ac:dyDescent="0.25">
      <c r="A107" s="259" t="s">
        <v>14</v>
      </c>
      <c r="B107" s="119" t="s">
        <v>154</v>
      </c>
    </row>
    <row r="108" spans="1:2" x14ac:dyDescent="0.25">
      <c r="A108" s="259" t="s">
        <v>15</v>
      </c>
      <c r="B108" s="119" t="s">
        <v>155</v>
      </c>
    </row>
    <row r="109" spans="1:2" x14ac:dyDescent="0.25">
      <c r="A109" s="259" t="s">
        <v>16</v>
      </c>
      <c r="B109" s="119" t="s">
        <v>279</v>
      </c>
    </row>
    <row r="110" spans="1:2" ht="30" x14ac:dyDescent="0.25">
      <c r="A110" s="259" t="s">
        <v>1</v>
      </c>
      <c r="B110" s="119" t="s">
        <v>156</v>
      </c>
    </row>
    <row r="111" spans="1:2" x14ac:dyDescent="0.25">
      <c r="A111" s="259" t="s">
        <v>2</v>
      </c>
      <c r="B111" s="119" t="s">
        <v>48</v>
      </c>
    </row>
    <row r="112" spans="1:2" x14ac:dyDescent="0.25">
      <c r="A112" s="259" t="s">
        <v>18</v>
      </c>
      <c r="B112" s="121" t="s">
        <v>9</v>
      </c>
    </row>
    <row r="113" spans="1:2" ht="60" x14ac:dyDescent="0.25">
      <c r="A113" s="259" t="s">
        <v>3</v>
      </c>
      <c r="B113" s="119" t="s">
        <v>525</v>
      </c>
    </row>
    <row r="114" spans="1:2" x14ac:dyDescent="0.25">
      <c r="A114" s="259" t="s">
        <v>19</v>
      </c>
      <c r="B114" s="119" t="s">
        <v>32</v>
      </c>
    </row>
    <row r="115" spans="1:2" x14ac:dyDescent="0.25">
      <c r="A115" s="259" t="s">
        <v>21</v>
      </c>
      <c r="B115" s="119" t="s">
        <v>477</v>
      </c>
    </row>
    <row r="116" spans="1:2" x14ac:dyDescent="0.25">
      <c r="A116" s="473" t="s">
        <v>4</v>
      </c>
      <c r="B116" s="121" t="s">
        <v>270</v>
      </c>
    </row>
    <row r="117" spans="1:2" x14ac:dyDescent="0.25">
      <c r="A117" s="473"/>
      <c r="B117" s="121" t="s">
        <v>271</v>
      </c>
    </row>
    <row r="118" spans="1:2" x14ac:dyDescent="0.25">
      <c r="A118" s="473"/>
      <c r="B118" s="121" t="s">
        <v>273</v>
      </c>
    </row>
    <row r="119" spans="1:2" x14ac:dyDescent="0.25">
      <c r="A119" s="259" t="s">
        <v>5</v>
      </c>
      <c r="B119" s="119" t="s">
        <v>22</v>
      </c>
    </row>
    <row r="120" spans="1:2" x14ac:dyDescent="0.25">
      <c r="A120" s="259" t="s">
        <v>23</v>
      </c>
      <c r="B120" s="119"/>
    </row>
    <row r="121" spans="1:2" x14ac:dyDescent="0.25">
      <c r="A121" s="259" t="s">
        <v>24</v>
      </c>
      <c r="B121" s="119" t="s">
        <v>275</v>
      </c>
    </row>
    <row r="122" spans="1:2" x14ac:dyDescent="0.25">
      <c r="A122" s="115"/>
      <c r="B122" s="115"/>
    </row>
    <row r="123" spans="1:2" x14ac:dyDescent="0.25">
      <c r="A123" s="115"/>
      <c r="B123" s="115"/>
    </row>
    <row r="124" spans="1:2" ht="21" x14ac:dyDescent="0.25">
      <c r="A124" s="472" t="s">
        <v>516</v>
      </c>
      <c r="B124" s="472"/>
    </row>
    <row r="125" spans="1:2" ht="21" x14ac:dyDescent="0.25">
      <c r="A125" s="117" t="s">
        <v>11</v>
      </c>
      <c r="B125" s="117" t="s">
        <v>0</v>
      </c>
    </row>
    <row r="126" spans="1:2" x14ac:dyDescent="0.25">
      <c r="A126" s="259" t="s">
        <v>12</v>
      </c>
      <c r="B126" s="119" t="s">
        <v>248</v>
      </c>
    </row>
    <row r="127" spans="1:2" ht="30" x14ac:dyDescent="0.25">
      <c r="A127" s="259" t="s">
        <v>13</v>
      </c>
      <c r="B127" s="121" t="s">
        <v>49</v>
      </c>
    </row>
    <row r="128" spans="1:2" x14ac:dyDescent="0.25">
      <c r="A128" s="259" t="s">
        <v>14</v>
      </c>
      <c r="B128" s="121" t="s">
        <v>50</v>
      </c>
    </row>
    <row r="129" spans="1:2" ht="30" x14ac:dyDescent="0.25">
      <c r="A129" s="259" t="s">
        <v>15</v>
      </c>
      <c r="B129" s="121" t="s">
        <v>51</v>
      </c>
    </row>
    <row r="130" spans="1:2" x14ac:dyDescent="0.25">
      <c r="A130" s="259" t="s">
        <v>16</v>
      </c>
      <c r="B130" s="121" t="s">
        <v>281</v>
      </c>
    </row>
    <row r="131" spans="1:2" ht="60" x14ac:dyDescent="0.25">
      <c r="A131" s="259" t="s">
        <v>1</v>
      </c>
      <c r="B131" s="121" t="s">
        <v>52</v>
      </c>
    </row>
    <row r="132" spans="1:2" x14ac:dyDescent="0.25">
      <c r="A132" s="259" t="s">
        <v>2</v>
      </c>
      <c r="B132" s="121" t="s">
        <v>48</v>
      </c>
    </row>
    <row r="133" spans="1:2" x14ac:dyDescent="0.25">
      <c r="A133" s="259" t="s">
        <v>18</v>
      </c>
      <c r="B133" s="121" t="s">
        <v>481</v>
      </c>
    </row>
    <row r="134" spans="1:2" ht="60" x14ac:dyDescent="0.25">
      <c r="A134" s="259" t="s">
        <v>3</v>
      </c>
      <c r="B134" s="121" t="s">
        <v>523</v>
      </c>
    </row>
    <row r="135" spans="1:2" x14ac:dyDescent="0.25">
      <c r="A135" s="259" t="s">
        <v>19</v>
      </c>
      <c r="B135" s="121" t="s">
        <v>32</v>
      </c>
    </row>
    <row r="136" spans="1:2" x14ac:dyDescent="0.25">
      <c r="A136" s="259" t="s">
        <v>21</v>
      </c>
      <c r="B136" s="119" t="s">
        <v>474</v>
      </c>
    </row>
    <row r="137" spans="1:2" x14ac:dyDescent="0.25">
      <c r="A137" s="473" t="s">
        <v>4</v>
      </c>
      <c r="B137" s="121" t="s">
        <v>270</v>
      </c>
    </row>
    <row r="138" spans="1:2" x14ac:dyDescent="0.25">
      <c r="A138" s="473"/>
      <c r="B138" s="121" t="s">
        <v>271</v>
      </c>
    </row>
    <row r="139" spans="1:2" x14ac:dyDescent="0.25">
      <c r="A139" s="473"/>
      <c r="B139" s="121" t="s">
        <v>273</v>
      </c>
    </row>
    <row r="140" spans="1:2" x14ac:dyDescent="0.25">
      <c r="A140" s="259" t="s">
        <v>5</v>
      </c>
      <c r="B140" s="119" t="s">
        <v>22</v>
      </c>
    </row>
    <row r="141" spans="1:2" x14ac:dyDescent="0.25">
      <c r="A141" s="259" t="s">
        <v>23</v>
      </c>
      <c r="B141" s="121"/>
    </row>
    <row r="142" spans="1:2" x14ac:dyDescent="0.25">
      <c r="A142" s="116"/>
      <c r="B142" s="116"/>
    </row>
    <row r="143" spans="1:2" x14ac:dyDescent="0.25">
      <c r="A143" s="116"/>
      <c r="B143" s="116"/>
    </row>
    <row r="144" spans="1:2" ht="21" x14ac:dyDescent="0.25">
      <c r="A144" s="472" t="s">
        <v>516</v>
      </c>
      <c r="B144" s="472"/>
    </row>
    <row r="145" spans="1:2" ht="21" x14ac:dyDescent="0.25">
      <c r="A145" s="117" t="s">
        <v>11</v>
      </c>
      <c r="B145" s="117" t="s">
        <v>0</v>
      </c>
    </row>
    <row r="146" spans="1:2" x14ac:dyDescent="0.25">
      <c r="A146" s="259" t="s">
        <v>12</v>
      </c>
      <c r="B146" s="119" t="s">
        <v>274</v>
      </c>
    </row>
    <row r="147" spans="1:2" ht="60" x14ac:dyDescent="0.25">
      <c r="A147" s="259" t="s">
        <v>13</v>
      </c>
      <c r="B147" s="121" t="s">
        <v>282</v>
      </c>
    </row>
    <row r="148" spans="1:2" x14ac:dyDescent="0.25">
      <c r="A148" s="259" t="s">
        <v>14</v>
      </c>
      <c r="B148" s="121" t="s">
        <v>35</v>
      </c>
    </row>
    <row r="149" spans="1:2" x14ac:dyDescent="0.25">
      <c r="A149" s="259" t="s">
        <v>15</v>
      </c>
      <c r="B149" s="121" t="s">
        <v>283</v>
      </c>
    </row>
    <row r="150" spans="1:2" x14ac:dyDescent="0.25">
      <c r="A150" s="259" t="s">
        <v>16</v>
      </c>
      <c r="B150" s="121" t="s">
        <v>27</v>
      </c>
    </row>
    <row r="151" spans="1:2" ht="30" x14ac:dyDescent="0.25">
      <c r="A151" s="259" t="s">
        <v>1</v>
      </c>
      <c r="B151" s="121" t="s">
        <v>53</v>
      </c>
    </row>
    <row r="152" spans="1:2" x14ac:dyDescent="0.25">
      <c r="A152" s="259" t="s">
        <v>2</v>
      </c>
      <c r="B152" s="121" t="s">
        <v>48</v>
      </c>
    </row>
    <row r="153" spans="1:2" x14ac:dyDescent="0.25">
      <c r="A153" s="259" t="s">
        <v>18</v>
      </c>
      <c r="B153" s="139" t="s">
        <v>482</v>
      </c>
    </row>
    <row r="154" spans="1:2" ht="60" x14ac:dyDescent="0.25">
      <c r="A154" s="259" t="s">
        <v>3</v>
      </c>
      <c r="B154" s="260" t="s">
        <v>227</v>
      </c>
    </row>
    <row r="155" spans="1:2" x14ac:dyDescent="0.25">
      <c r="A155" s="259" t="s">
        <v>19</v>
      </c>
      <c r="B155" s="121" t="s">
        <v>32</v>
      </c>
    </row>
    <row r="156" spans="1:2" x14ac:dyDescent="0.25">
      <c r="A156" s="259" t="s">
        <v>21</v>
      </c>
      <c r="B156" s="119" t="s">
        <v>476</v>
      </c>
    </row>
    <row r="157" spans="1:2" x14ac:dyDescent="0.25">
      <c r="A157" s="473" t="s">
        <v>4</v>
      </c>
      <c r="B157" s="121" t="s">
        <v>270</v>
      </c>
    </row>
    <row r="158" spans="1:2" x14ac:dyDescent="0.25">
      <c r="A158" s="473"/>
      <c r="B158" s="121" t="s">
        <v>271</v>
      </c>
    </row>
    <row r="159" spans="1:2" x14ac:dyDescent="0.25">
      <c r="A159" s="473"/>
      <c r="B159" s="121" t="s">
        <v>273</v>
      </c>
    </row>
    <row r="160" spans="1:2" x14ac:dyDescent="0.25">
      <c r="A160" s="259" t="s">
        <v>5</v>
      </c>
      <c r="B160" s="119" t="s">
        <v>22</v>
      </c>
    </row>
    <row r="161" spans="1:2" x14ac:dyDescent="0.25">
      <c r="A161" s="259" t="s">
        <v>23</v>
      </c>
      <c r="B161" s="121"/>
    </row>
    <row r="162" spans="1:2" x14ac:dyDescent="0.25">
      <c r="A162" s="116"/>
      <c r="B162" s="116"/>
    </row>
    <row r="163" spans="1:2" x14ac:dyDescent="0.25">
      <c r="A163" s="116"/>
      <c r="B163" s="116"/>
    </row>
    <row r="164" spans="1:2" ht="49.5" customHeight="1" x14ac:dyDescent="0.25">
      <c r="A164" s="474" t="s">
        <v>557</v>
      </c>
      <c r="B164" s="474"/>
    </row>
    <row r="165" spans="1:2" ht="21" x14ac:dyDescent="0.25">
      <c r="A165" s="117" t="s">
        <v>11</v>
      </c>
      <c r="B165" s="117" t="s">
        <v>0</v>
      </c>
    </row>
    <row r="166" spans="1:2" x14ac:dyDescent="0.25">
      <c r="A166" s="259" t="s">
        <v>12</v>
      </c>
      <c r="B166" s="119" t="s">
        <v>550</v>
      </c>
    </row>
    <row r="167" spans="1:2" ht="30" x14ac:dyDescent="0.25">
      <c r="A167" s="259" t="s">
        <v>13</v>
      </c>
      <c r="B167" s="119" t="s">
        <v>551</v>
      </c>
    </row>
    <row r="168" spans="1:2" x14ac:dyDescent="0.25">
      <c r="A168" s="259" t="s">
        <v>14</v>
      </c>
      <c r="B168" s="119" t="s">
        <v>553</v>
      </c>
    </row>
    <row r="169" spans="1:2" x14ac:dyDescent="0.25">
      <c r="A169" s="259" t="s">
        <v>15</v>
      </c>
      <c r="B169" s="119" t="s">
        <v>552</v>
      </c>
    </row>
    <row r="170" spans="1:2" x14ac:dyDescent="0.25">
      <c r="A170" s="259" t="s">
        <v>16</v>
      </c>
      <c r="B170" s="119" t="s">
        <v>554</v>
      </c>
    </row>
    <row r="171" spans="1:2" ht="30" x14ac:dyDescent="0.25">
      <c r="A171" s="259" t="s">
        <v>1</v>
      </c>
      <c r="B171" s="119" t="s">
        <v>555</v>
      </c>
    </row>
    <row r="172" spans="1:2" x14ac:dyDescent="0.25">
      <c r="A172" s="259" t="s">
        <v>2</v>
      </c>
      <c r="B172" s="119" t="s">
        <v>48</v>
      </c>
    </row>
    <row r="173" spans="1:2" x14ac:dyDescent="0.25">
      <c r="A173" s="259" t="s">
        <v>18</v>
      </c>
      <c r="B173" s="119" t="s">
        <v>556</v>
      </c>
    </row>
    <row r="174" spans="1:2" ht="60" x14ac:dyDescent="0.25">
      <c r="A174" s="259" t="s">
        <v>3</v>
      </c>
      <c r="B174" s="119" t="s">
        <v>521</v>
      </c>
    </row>
    <row r="175" spans="1:2" x14ac:dyDescent="0.25">
      <c r="A175" s="259" t="s">
        <v>19</v>
      </c>
      <c r="B175" s="119" t="s">
        <v>32</v>
      </c>
    </row>
    <row r="176" spans="1:2" x14ac:dyDescent="0.25">
      <c r="A176" s="259" t="s">
        <v>21</v>
      </c>
      <c r="B176" s="119" t="s">
        <v>477</v>
      </c>
    </row>
    <row r="177" spans="1:2" x14ac:dyDescent="0.25">
      <c r="A177" s="473" t="s">
        <v>4</v>
      </c>
      <c r="B177" s="121" t="s">
        <v>270</v>
      </c>
    </row>
    <row r="178" spans="1:2" x14ac:dyDescent="0.25">
      <c r="A178" s="473"/>
      <c r="B178" s="121" t="s">
        <v>271</v>
      </c>
    </row>
    <row r="179" spans="1:2" x14ac:dyDescent="0.25">
      <c r="A179" s="473"/>
      <c r="B179" s="121" t="s">
        <v>273</v>
      </c>
    </row>
    <row r="180" spans="1:2" x14ac:dyDescent="0.25">
      <c r="A180" s="259" t="s">
        <v>5</v>
      </c>
      <c r="B180" s="119" t="s">
        <v>22</v>
      </c>
    </row>
    <row r="181" spans="1:2" x14ac:dyDescent="0.25">
      <c r="A181" s="259" t="s">
        <v>23</v>
      </c>
      <c r="B181" s="119"/>
    </row>
    <row r="182" spans="1:2" x14ac:dyDescent="0.25">
      <c r="A182" s="116"/>
      <c r="B182" s="116"/>
    </row>
    <row r="183" spans="1:2" x14ac:dyDescent="0.25">
      <c r="A183" s="116"/>
      <c r="B183" s="116"/>
    </row>
    <row r="184" spans="1:2" x14ac:dyDescent="0.25">
      <c r="A184" s="116"/>
      <c r="B184" s="116"/>
    </row>
    <row r="185" spans="1:2" x14ac:dyDescent="0.25">
      <c r="A185" s="116"/>
      <c r="B185" s="116"/>
    </row>
    <row r="186" spans="1:2" x14ac:dyDescent="0.25">
      <c r="A186" s="116"/>
      <c r="B186" s="116"/>
    </row>
    <row r="187" spans="1:2" x14ac:dyDescent="0.25">
      <c r="A187" s="116"/>
      <c r="B187" s="116"/>
    </row>
    <row r="188" spans="1:2" x14ac:dyDescent="0.25">
      <c r="A188" s="116"/>
      <c r="B188" s="116"/>
    </row>
    <row r="189" spans="1:2" x14ac:dyDescent="0.25">
      <c r="A189" s="116"/>
      <c r="B189" s="116"/>
    </row>
    <row r="190" spans="1:2" x14ac:dyDescent="0.25">
      <c r="A190" s="116"/>
      <c r="B190" s="116"/>
    </row>
    <row r="191" spans="1:2" x14ac:dyDescent="0.25">
      <c r="A191" s="116"/>
      <c r="B191" s="116"/>
    </row>
    <row r="192" spans="1:2" x14ac:dyDescent="0.25">
      <c r="A192" s="116"/>
      <c r="B192" s="116"/>
    </row>
    <row r="193" spans="1:2" x14ac:dyDescent="0.25">
      <c r="A193" s="116"/>
      <c r="B193" s="116"/>
    </row>
    <row r="194" spans="1:2" x14ac:dyDescent="0.25">
      <c r="A194" s="116"/>
      <c r="B194" s="116"/>
    </row>
    <row r="195" spans="1:2" x14ac:dyDescent="0.25">
      <c r="A195" s="116"/>
      <c r="B195" s="116"/>
    </row>
    <row r="196" spans="1:2" x14ac:dyDescent="0.25">
      <c r="A196" s="116"/>
      <c r="B196" s="116"/>
    </row>
    <row r="197" spans="1:2" x14ac:dyDescent="0.25">
      <c r="A197" s="116"/>
      <c r="B197" s="116"/>
    </row>
    <row r="198" spans="1:2" x14ac:dyDescent="0.25">
      <c r="A198" s="116"/>
      <c r="B198" s="116"/>
    </row>
    <row r="199" spans="1:2" x14ac:dyDescent="0.25">
      <c r="A199" s="116"/>
      <c r="B199" s="116"/>
    </row>
    <row r="200" spans="1:2" x14ac:dyDescent="0.25">
      <c r="A200" s="116"/>
      <c r="B200" s="116"/>
    </row>
    <row r="201" spans="1:2" x14ac:dyDescent="0.25">
      <c r="A201" s="116"/>
      <c r="B201" s="116"/>
    </row>
    <row r="202" spans="1:2" x14ac:dyDescent="0.25">
      <c r="A202" s="116"/>
      <c r="B202" s="116"/>
    </row>
    <row r="203" spans="1:2" x14ac:dyDescent="0.25">
      <c r="A203" s="116"/>
      <c r="B203" s="116"/>
    </row>
    <row r="204" spans="1:2" x14ac:dyDescent="0.25">
      <c r="A204" s="116"/>
      <c r="B204" s="116"/>
    </row>
    <row r="205" spans="1:2" x14ac:dyDescent="0.25">
      <c r="A205" s="116"/>
      <c r="B205" s="116"/>
    </row>
    <row r="206" spans="1:2" x14ac:dyDescent="0.25">
      <c r="A206" s="116"/>
      <c r="B206" s="116"/>
    </row>
    <row r="207" spans="1:2" x14ac:dyDescent="0.25">
      <c r="A207" s="116"/>
      <c r="B207" s="116"/>
    </row>
    <row r="208" spans="1:2" x14ac:dyDescent="0.25">
      <c r="A208" s="116"/>
      <c r="B208" s="116"/>
    </row>
    <row r="209" spans="1:2" x14ac:dyDescent="0.25">
      <c r="A209" s="116"/>
      <c r="B209" s="116"/>
    </row>
    <row r="210" spans="1:2" x14ac:dyDescent="0.25">
      <c r="A210" s="116"/>
      <c r="B210" s="116"/>
    </row>
    <row r="211" spans="1:2" x14ac:dyDescent="0.25">
      <c r="A211" s="116"/>
      <c r="B211" s="116"/>
    </row>
    <row r="212" spans="1:2" x14ac:dyDescent="0.25">
      <c r="A212" s="116"/>
      <c r="B212" s="116"/>
    </row>
    <row r="213" spans="1:2" x14ac:dyDescent="0.25">
      <c r="A213" s="116"/>
      <c r="B213" s="116"/>
    </row>
    <row r="214" spans="1:2" x14ac:dyDescent="0.25">
      <c r="A214" s="116"/>
      <c r="B214" s="116"/>
    </row>
    <row r="215" spans="1:2" x14ac:dyDescent="0.25">
      <c r="A215" s="116"/>
      <c r="B215" s="116"/>
    </row>
    <row r="216" spans="1:2" x14ac:dyDescent="0.25">
      <c r="A216" s="116"/>
      <c r="B216" s="116"/>
    </row>
    <row r="217" spans="1:2" x14ac:dyDescent="0.25">
      <c r="A217" s="116"/>
      <c r="B217" s="116"/>
    </row>
    <row r="218" spans="1:2" x14ac:dyDescent="0.25">
      <c r="A218" s="116"/>
      <c r="B218" s="116"/>
    </row>
    <row r="219" spans="1:2" x14ac:dyDescent="0.25">
      <c r="A219" s="116"/>
      <c r="B219" s="116"/>
    </row>
    <row r="220" spans="1:2" x14ac:dyDescent="0.25">
      <c r="A220" s="116"/>
      <c r="B220" s="116"/>
    </row>
    <row r="221" spans="1:2" x14ac:dyDescent="0.25">
      <c r="A221" s="116"/>
      <c r="B221" s="116"/>
    </row>
    <row r="222" spans="1:2" x14ac:dyDescent="0.25">
      <c r="A222" s="116"/>
      <c r="B222" s="116"/>
    </row>
    <row r="223" spans="1:2" x14ac:dyDescent="0.25">
      <c r="A223" s="116"/>
      <c r="B223" s="116"/>
    </row>
    <row r="224" spans="1:2" x14ac:dyDescent="0.25">
      <c r="A224" s="116"/>
      <c r="B224" s="116"/>
    </row>
    <row r="225" spans="1:2" x14ac:dyDescent="0.25">
      <c r="A225" s="116"/>
      <c r="B225" s="116"/>
    </row>
    <row r="226" spans="1:2" x14ac:dyDescent="0.25">
      <c r="A226" s="116"/>
      <c r="B226" s="116"/>
    </row>
    <row r="227" spans="1:2" x14ac:dyDescent="0.25">
      <c r="A227" s="116"/>
      <c r="B227" s="116"/>
    </row>
    <row r="228" spans="1:2" x14ac:dyDescent="0.25">
      <c r="A228" s="116"/>
      <c r="B228" s="116"/>
    </row>
    <row r="229" spans="1:2" x14ac:dyDescent="0.25">
      <c r="A229" s="116"/>
      <c r="B229" s="116"/>
    </row>
    <row r="230" spans="1:2" x14ac:dyDescent="0.25">
      <c r="A230" s="116"/>
      <c r="B230" s="116"/>
    </row>
    <row r="231" spans="1:2" x14ac:dyDescent="0.25">
      <c r="A231" s="116"/>
      <c r="B231" s="116"/>
    </row>
    <row r="232" spans="1:2" x14ac:dyDescent="0.25">
      <c r="A232" s="116"/>
      <c r="B232" s="116"/>
    </row>
    <row r="233" spans="1:2" x14ac:dyDescent="0.25">
      <c r="A233" s="116"/>
      <c r="B233" s="116"/>
    </row>
    <row r="234" spans="1:2" x14ac:dyDescent="0.25">
      <c r="A234" s="116"/>
      <c r="B234" s="116"/>
    </row>
    <row r="235" spans="1:2" x14ac:dyDescent="0.25">
      <c r="A235" s="116"/>
      <c r="B235" s="116"/>
    </row>
    <row r="236" spans="1:2" x14ac:dyDescent="0.25">
      <c r="A236" s="116"/>
      <c r="B236" s="116"/>
    </row>
    <row r="237" spans="1:2" x14ac:dyDescent="0.25">
      <c r="A237" s="116"/>
      <c r="B237" s="116"/>
    </row>
    <row r="238" spans="1:2" x14ac:dyDescent="0.25">
      <c r="A238" s="116"/>
      <c r="B238" s="116"/>
    </row>
    <row r="239" spans="1:2" x14ac:dyDescent="0.25">
      <c r="A239" s="116"/>
      <c r="B239" s="116"/>
    </row>
    <row r="240" spans="1:2" x14ac:dyDescent="0.25">
      <c r="A240" s="116"/>
      <c r="B240" s="116"/>
    </row>
    <row r="241" spans="1:2" x14ac:dyDescent="0.25">
      <c r="A241" s="116"/>
      <c r="B241" s="116"/>
    </row>
    <row r="242" spans="1:2" x14ac:dyDescent="0.25">
      <c r="A242" s="116"/>
      <c r="B242" s="116"/>
    </row>
    <row r="243" spans="1:2" x14ac:dyDescent="0.25">
      <c r="A243" s="116"/>
      <c r="B243" s="116"/>
    </row>
    <row r="244" spans="1:2" x14ac:dyDescent="0.25">
      <c r="A244" s="116"/>
      <c r="B244" s="116"/>
    </row>
    <row r="245" spans="1:2" x14ac:dyDescent="0.25">
      <c r="A245" s="116"/>
      <c r="B245" s="116"/>
    </row>
    <row r="246" spans="1:2" x14ac:dyDescent="0.25">
      <c r="A246" s="116"/>
      <c r="B246" s="116"/>
    </row>
    <row r="247" spans="1:2" x14ac:dyDescent="0.25">
      <c r="A247" s="116"/>
      <c r="B247" s="116"/>
    </row>
    <row r="248" spans="1:2" x14ac:dyDescent="0.25">
      <c r="A248" s="116"/>
      <c r="B248" s="116"/>
    </row>
    <row r="249" spans="1:2" x14ac:dyDescent="0.25">
      <c r="A249" s="116"/>
      <c r="B249" s="116"/>
    </row>
    <row r="250" spans="1:2" x14ac:dyDescent="0.25">
      <c r="A250" s="116"/>
      <c r="B250" s="116"/>
    </row>
    <row r="251" spans="1:2" x14ac:dyDescent="0.25">
      <c r="A251" s="116"/>
      <c r="B251" s="116"/>
    </row>
    <row r="252" spans="1:2" x14ac:dyDescent="0.25">
      <c r="A252" s="116"/>
      <c r="B252" s="116"/>
    </row>
    <row r="253" spans="1:2" x14ac:dyDescent="0.25">
      <c r="A253" s="116"/>
      <c r="B253" s="116"/>
    </row>
    <row r="254" spans="1:2" x14ac:dyDescent="0.25">
      <c r="A254" s="116"/>
      <c r="B254" s="116"/>
    </row>
    <row r="255" spans="1:2" x14ac:dyDescent="0.25">
      <c r="A255" s="116"/>
      <c r="B255" s="116"/>
    </row>
    <row r="256" spans="1:2" x14ac:dyDescent="0.25">
      <c r="A256" s="116"/>
      <c r="B256" s="116"/>
    </row>
    <row r="257" spans="1:2" x14ac:dyDescent="0.25">
      <c r="A257" s="116"/>
      <c r="B257" s="116"/>
    </row>
    <row r="258" spans="1:2" x14ac:dyDescent="0.25">
      <c r="A258" s="116"/>
      <c r="B258" s="116"/>
    </row>
    <row r="259" spans="1:2" x14ac:dyDescent="0.25">
      <c r="A259" s="116"/>
      <c r="B259" s="116"/>
    </row>
    <row r="260" spans="1:2" x14ac:dyDescent="0.25">
      <c r="A260" s="116"/>
      <c r="B260" s="116"/>
    </row>
    <row r="261" spans="1:2" x14ac:dyDescent="0.25">
      <c r="A261" s="116"/>
      <c r="B261" s="116"/>
    </row>
    <row r="262" spans="1:2" x14ac:dyDescent="0.25">
      <c r="A262" s="116"/>
      <c r="B262" s="116"/>
    </row>
    <row r="263" spans="1:2" x14ac:dyDescent="0.25">
      <c r="A263" s="116"/>
      <c r="B263" s="116"/>
    </row>
    <row r="264" spans="1:2" x14ac:dyDescent="0.25">
      <c r="A264" s="116"/>
      <c r="B264" s="116"/>
    </row>
    <row r="265" spans="1:2" x14ac:dyDescent="0.25">
      <c r="A265" s="116"/>
      <c r="B265" s="116"/>
    </row>
    <row r="266" spans="1:2" x14ac:dyDescent="0.25">
      <c r="A266" s="116"/>
      <c r="B266" s="116"/>
    </row>
    <row r="267" spans="1:2" x14ac:dyDescent="0.25">
      <c r="A267" s="116"/>
      <c r="B267" s="116"/>
    </row>
    <row r="268" spans="1:2" x14ac:dyDescent="0.25">
      <c r="A268" s="116"/>
      <c r="B268" s="116"/>
    </row>
    <row r="269" spans="1:2" x14ac:dyDescent="0.25">
      <c r="A269" s="116"/>
      <c r="B269" s="116"/>
    </row>
    <row r="270" spans="1:2" x14ac:dyDescent="0.25">
      <c r="A270" s="116"/>
      <c r="B270" s="116"/>
    </row>
    <row r="271" spans="1:2" x14ac:dyDescent="0.25">
      <c r="A271" s="116"/>
      <c r="B271" s="116"/>
    </row>
    <row r="272" spans="1:2" x14ac:dyDescent="0.25">
      <c r="A272" s="116"/>
      <c r="B272" s="116"/>
    </row>
    <row r="273" spans="1:2" x14ac:dyDescent="0.25">
      <c r="A273" s="116"/>
      <c r="B273" s="116"/>
    </row>
    <row r="274" spans="1:2" x14ac:dyDescent="0.25">
      <c r="A274" s="116"/>
      <c r="B274" s="116"/>
    </row>
    <row r="275" spans="1:2" x14ac:dyDescent="0.25">
      <c r="A275" s="116"/>
      <c r="B275" s="116"/>
    </row>
    <row r="276" spans="1:2" x14ac:dyDescent="0.25">
      <c r="A276" s="116"/>
      <c r="B276" s="116"/>
    </row>
    <row r="277" spans="1:2" x14ac:dyDescent="0.25">
      <c r="A277" s="116"/>
      <c r="B277" s="116"/>
    </row>
    <row r="278" spans="1:2" x14ac:dyDescent="0.25">
      <c r="A278" s="116"/>
      <c r="B278" s="116"/>
    </row>
    <row r="279" spans="1:2" x14ac:dyDescent="0.25">
      <c r="A279" s="116"/>
      <c r="B279" s="116"/>
    </row>
    <row r="280" spans="1:2" x14ac:dyDescent="0.25">
      <c r="A280" s="116"/>
      <c r="B280" s="116"/>
    </row>
    <row r="281" spans="1:2" x14ac:dyDescent="0.25">
      <c r="A281" s="116"/>
      <c r="B281" s="116"/>
    </row>
    <row r="282" spans="1:2" x14ac:dyDescent="0.25">
      <c r="A282" s="116"/>
      <c r="B282" s="116"/>
    </row>
    <row r="283" spans="1:2" x14ac:dyDescent="0.25">
      <c r="A283" s="116"/>
      <c r="B283" s="116"/>
    </row>
    <row r="284" spans="1:2" x14ac:dyDescent="0.25">
      <c r="A284" s="116"/>
      <c r="B284" s="116"/>
    </row>
    <row r="285" spans="1:2" x14ac:dyDescent="0.25">
      <c r="A285" s="116"/>
      <c r="B285" s="116"/>
    </row>
    <row r="286" spans="1:2" x14ac:dyDescent="0.25">
      <c r="A286" s="116"/>
      <c r="B286" s="116"/>
    </row>
    <row r="287" spans="1:2" x14ac:dyDescent="0.25">
      <c r="A287" s="116"/>
      <c r="B287" s="116"/>
    </row>
    <row r="288" spans="1:2" x14ac:dyDescent="0.25">
      <c r="A288" s="116"/>
      <c r="B288" s="116"/>
    </row>
    <row r="289" spans="1:2" x14ac:dyDescent="0.25">
      <c r="A289" s="116"/>
      <c r="B289" s="116"/>
    </row>
    <row r="290" spans="1:2" x14ac:dyDescent="0.25">
      <c r="A290" s="116"/>
      <c r="B290" s="116"/>
    </row>
    <row r="291" spans="1:2" x14ac:dyDescent="0.25">
      <c r="A291" s="116"/>
      <c r="B291" s="116"/>
    </row>
    <row r="292" spans="1:2" x14ac:dyDescent="0.25">
      <c r="A292" s="116"/>
      <c r="B292" s="116"/>
    </row>
    <row r="293" spans="1:2" x14ac:dyDescent="0.25">
      <c r="A293" s="116"/>
      <c r="B293" s="116"/>
    </row>
    <row r="294" spans="1:2" x14ac:dyDescent="0.25">
      <c r="A294" s="116"/>
      <c r="B294" s="116"/>
    </row>
    <row r="295" spans="1:2" x14ac:dyDescent="0.25">
      <c r="A295" s="116"/>
      <c r="B295" s="116"/>
    </row>
    <row r="296" spans="1:2" x14ac:dyDescent="0.25">
      <c r="A296" s="116"/>
      <c r="B296" s="116"/>
    </row>
    <row r="297" spans="1:2" x14ac:dyDescent="0.25">
      <c r="A297" s="116"/>
      <c r="B297" s="116"/>
    </row>
    <row r="298" spans="1:2" x14ac:dyDescent="0.25">
      <c r="A298" s="116"/>
      <c r="B298" s="116"/>
    </row>
    <row r="299" spans="1:2" x14ac:dyDescent="0.25">
      <c r="A299" s="116"/>
      <c r="B299" s="116"/>
    </row>
    <row r="300" spans="1:2" x14ac:dyDescent="0.25">
      <c r="A300" s="116"/>
      <c r="B300" s="116"/>
    </row>
    <row r="301" spans="1:2" x14ac:dyDescent="0.25">
      <c r="A301" s="116"/>
      <c r="B301" s="116"/>
    </row>
    <row r="302" spans="1:2" x14ac:dyDescent="0.25">
      <c r="A302" s="116"/>
      <c r="B302" s="116"/>
    </row>
    <row r="303" spans="1:2" x14ac:dyDescent="0.25">
      <c r="A303" s="116"/>
      <c r="B303" s="116"/>
    </row>
    <row r="304" spans="1:2" x14ac:dyDescent="0.25">
      <c r="A304" s="116"/>
      <c r="B304" s="116"/>
    </row>
    <row r="305" spans="1:2" x14ac:dyDescent="0.25">
      <c r="A305" s="116"/>
      <c r="B305" s="116"/>
    </row>
    <row r="306" spans="1:2" x14ac:dyDescent="0.25">
      <c r="A306" s="116"/>
      <c r="B306" s="116"/>
    </row>
    <row r="307" spans="1:2" x14ac:dyDescent="0.25">
      <c r="A307" s="116"/>
      <c r="B307" s="116"/>
    </row>
    <row r="308" spans="1:2" x14ac:dyDescent="0.25">
      <c r="A308" s="116"/>
      <c r="B308" s="116"/>
    </row>
    <row r="309" spans="1:2" x14ac:dyDescent="0.25">
      <c r="A309" s="116"/>
      <c r="B309" s="116"/>
    </row>
    <row r="310" spans="1:2" x14ac:dyDescent="0.25">
      <c r="A310" s="116"/>
      <c r="B310" s="116"/>
    </row>
    <row r="311" spans="1:2" x14ac:dyDescent="0.25">
      <c r="A311" s="116"/>
      <c r="B311" s="116"/>
    </row>
    <row r="312" spans="1:2" x14ac:dyDescent="0.25">
      <c r="A312" s="116"/>
      <c r="B312" s="116"/>
    </row>
    <row r="313" spans="1:2" x14ac:dyDescent="0.25">
      <c r="A313" s="116"/>
      <c r="B313" s="116"/>
    </row>
    <row r="314" spans="1:2" x14ac:dyDescent="0.25">
      <c r="A314" s="116"/>
      <c r="B314" s="116"/>
    </row>
    <row r="315" spans="1:2" x14ac:dyDescent="0.25">
      <c r="A315" s="116"/>
      <c r="B315" s="116"/>
    </row>
    <row r="316" spans="1:2" x14ac:dyDescent="0.25">
      <c r="A316" s="116"/>
      <c r="B316" s="116"/>
    </row>
    <row r="317" spans="1:2" x14ac:dyDescent="0.25">
      <c r="A317" s="116"/>
      <c r="B317" s="116"/>
    </row>
    <row r="318" spans="1:2" x14ac:dyDescent="0.25">
      <c r="A318" s="116"/>
      <c r="B318" s="116"/>
    </row>
    <row r="319" spans="1:2" x14ac:dyDescent="0.25">
      <c r="A319" s="116"/>
      <c r="B319" s="116"/>
    </row>
    <row r="320" spans="1:2" x14ac:dyDescent="0.25">
      <c r="A320" s="116"/>
      <c r="B320" s="116"/>
    </row>
    <row r="321" spans="1:2" x14ac:dyDescent="0.25">
      <c r="A321" s="116"/>
      <c r="B321" s="116"/>
    </row>
    <row r="322" spans="1:2" x14ac:dyDescent="0.25">
      <c r="A322" s="116"/>
      <c r="B322" s="116"/>
    </row>
    <row r="323" spans="1:2" x14ac:dyDescent="0.25">
      <c r="A323" s="116"/>
      <c r="B323" s="116"/>
    </row>
    <row r="324" spans="1:2" x14ac:dyDescent="0.25">
      <c r="A324" s="116"/>
      <c r="B324" s="116"/>
    </row>
    <row r="325" spans="1:2" x14ac:dyDescent="0.25">
      <c r="A325" s="116"/>
      <c r="B325" s="116"/>
    </row>
    <row r="326" spans="1:2" x14ac:dyDescent="0.25">
      <c r="A326" s="116"/>
      <c r="B326" s="116"/>
    </row>
    <row r="327" spans="1:2" x14ac:dyDescent="0.25">
      <c r="A327" s="116"/>
      <c r="B327" s="116"/>
    </row>
    <row r="328" spans="1:2" x14ac:dyDescent="0.25">
      <c r="A328" s="116"/>
      <c r="B328" s="116"/>
    </row>
    <row r="329" spans="1:2" x14ac:dyDescent="0.25">
      <c r="A329" s="116"/>
      <c r="B329" s="116"/>
    </row>
    <row r="330" spans="1:2" x14ac:dyDescent="0.25">
      <c r="A330" s="116"/>
      <c r="B330" s="116"/>
    </row>
    <row r="331" spans="1:2" x14ac:dyDescent="0.25">
      <c r="A331" s="116"/>
      <c r="B331" s="116"/>
    </row>
    <row r="332" spans="1:2" x14ac:dyDescent="0.25">
      <c r="A332" s="116"/>
      <c r="B332" s="116"/>
    </row>
    <row r="333" spans="1:2" x14ac:dyDescent="0.25">
      <c r="A333" s="116"/>
      <c r="B333" s="116"/>
    </row>
    <row r="334" spans="1:2" x14ac:dyDescent="0.25">
      <c r="A334" s="116"/>
      <c r="B334" s="116"/>
    </row>
    <row r="335" spans="1:2" x14ac:dyDescent="0.25">
      <c r="A335" s="116"/>
      <c r="B335" s="116"/>
    </row>
    <row r="336" spans="1:2" x14ac:dyDescent="0.25">
      <c r="A336" s="116"/>
      <c r="B336" s="116"/>
    </row>
    <row r="337" spans="1:2" x14ac:dyDescent="0.25">
      <c r="A337" s="116"/>
      <c r="B337" s="116"/>
    </row>
  </sheetData>
  <mergeCells count="18">
    <mergeCell ref="A144:B144"/>
    <mergeCell ref="A157:A159"/>
    <mergeCell ref="A164:B164"/>
    <mergeCell ref="A177:A179"/>
    <mergeCell ref="A41:B41"/>
    <mergeCell ref="A54:A56"/>
    <mergeCell ref="A74:A76"/>
    <mergeCell ref="A82:B82"/>
    <mergeCell ref="A95:A97"/>
    <mergeCell ref="A103:B103"/>
    <mergeCell ref="A116:A118"/>
    <mergeCell ref="A124:B124"/>
    <mergeCell ref="A137:A139"/>
    <mergeCell ref="A1:B1"/>
    <mergeCell ref="A14:A16"/>
    <mergeCell ref="A21:B21"/>
    <mergeCell ref="A34:A36"/>
    <mergeCell ref="A61:B61"/>
  </mergeCells>
  <pageMargins left="0.7" right="0.7" top="0.75" bottom="0.75" header="0.3" footer="0.3"/>
  <pageSetup scale="7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E42C8-2233-4FB2-A23A-AD98CFB4AD6F}">
  <sheetPr>
    <tabColor theme="5" tint="0.39997558519241921"/>
  </sheetPr>
  <dimension ref="A1:G38"/>
  <sheetViews>
    <sheetView workbookViewId="0">
      <selection activeCell="B7" sqref="B7"/>
    </sheetView>
  </sheetViews>
  <sheetFormatPr baseColWidth="10" defaultColWidth="11.42578125" defaultRowHeight="15" x14ac:dyDescent="0.25"/>
  <cols>
    <col min="1" max="1" width="27.42578125" customWidth="1"/>
    <col min="2" max="2" width="24.42578125" customWidth="1"/>
    <col min="3" max="3" width="17.28515625" customWidth="1"/>
    <col min="4" max="4" width="14.28515625" customWidth="1"/>
    <col min="5" max="5" width="16.85546875" customWidth="1"/>
    <col min="6" max="6" width="40.42578125" customWidth="1"/>
    <col min="7" max="7" width="27.85546875" customWidth="1"/>
  </cols>
  <sheetData>
    <row r="1" spans="1:7" ht="15.75" thickBot="1" x14ac:dyDescent="0.3"/>
    <row r="2" spans="1:7" ht="19.5" thickBot="1" x14ac:dyDescent="0.35">
      <c r="A2" s="475" t="s">
        <v>302</v>
      </c>
      <c r="B2" s="476"/>
      <c r="C2" s="476"/>
      <c r="D2" s="476"/>
      <c r="E2" s="476"/>
      <c r="F2" s="476"/>
      <c r="G2" s="477"/>
    </row>
    <row r="3" spans="1:7" ht="16.5" thickBot="1" x14ac:dyDescent="0.3">
      <c r="A3" s="166" t="s">
        <v>106</v>
      </c>
      <c r="B3" s="478" t="s">
        <v>382</v>
      </c>
      <c r="C3" s="478"/>
      <c r="D3" s="478"/>
      <c r="E3" s="478"/>
      <c r="F3" s="478"/>
      <c r="G3" s="479"/>
    </row>
    <row r="4" spans="1:7" ht="26.25" thickBot="1" x14ac:dyDescent="0.3">
      <c r="A4" s="167" t="s">
        <v>107</v>
      </c>
      <c r="B4" s="168" t="s">
        <v>108</v>
      </c>
      <c r="C4" s="168" t="s">
        <v>56</v>
      </c>
      <c r="D4" s="168" t="s">
        <v>57</v>
      </c>
      <c r="E4" s="168" t="s">
        <v>58</v>
      </c>
      <c r="F4" s="168" t="s">
        <v>59</v>
      </c>
      <c r="G4" s="169" t="s">
        <v>60</v>
      </c>
    </row>
    <row r="5" spans="1:7" ht="73.5" customHeight="1" x14ac:dyDescent="0.25">
      <c r="A5" s="170" t="str">
        <f>+'[1]Anexo 1 MAPP'!M28</f>
        <v>Atención de solicitudes de permisos  a personas fisicas y/o juridicas para el desarrollo de actividades deportivas recreativas y culturales</v>
      </c>
      <c r="B5" s="171" t="s">
        <v>383</v>
      </c>
      <c r="C5" s="172" t="s">
        <v>89</v>
      </c>
      <c r="D5" s="172" t="s">
        <v>87</v>
      </c>
      <c r="E5" s="172" t="s">
        <v>85</v>
      </c>
      <c r="F5" s="171" t="s">
        <v>384</v>
      </c>
      <c r="G5" s="173"/>
    </row>
    <row r="6" spans="1:7" ht="102" x14ac:dyDescent="0.25">
      <c r="A6" s="174" t="s">
        <v>385</v>
      </c>
      <c r="B6" s="175" t="s">
        <v>386</v>
      </c>
      <c r="C6" s="176" t="s">
        <v>89</v>
      </c>
      <c r="D6" s="176" t="s">
        <v>76</v>
      </c>
      <c r="E6" s="176" t="s">
        <v>387</v>
      </c>
      <c r="F6" s="177" t="s">
        <v>388</v>
      </c>
      <c r="G6" s="178"/>
    </row>
    <row r="7" spans="1:7" ht="63.75" x14ac:dyDescent="0.25">
      <c r="A7" s="174" t="s">
        <v>389</v>
      </c>
      <c r="B7" s="175" t="s">
        <v>390</v>
      </c>
      <c r="C7" s="176" t="s">
        <v>89</v>
      </c>
      <c r="D7" s="176" t="s">
        <v>76</v>
      </c>
      <c r="E7" s="176" t="s">
        <v>89</v>
      </c>
      <c r="F7" s="179" t="s">
        <v>391</v>
      </c>
      <c r="G7" s="178"/>
    </row>
    <row r="8" spans="1:7" ht="89.25" x14ac:dyDescent="0.25">
      <c r="A8" s="174" t="s">
        <v>392</v>
      </c>
      <c r="B8" s="175" t="s">
        <v>393</v>
      </c>
      <c r="C8" s="176" t="s">
        <v>89</v>
      </c>
      <c r="D8" s="176" t="s">
        <v>62</v>
      </c>
      <c r="E8" s="176" t="s">
        <v>93</v>
      </c>
      <c r="F8" s="179" t="s">
        <v>394</v>
      </c>
      <c r="G8" s="178" t="s">
        <v>395</v>
      </c>
    </row>
    <row r="9" spans="1:7" ht="76.5" x14ac:dyDescent="0.25">
      <c r="A9" s="174" t="s">
        <v>396</v>
      </c>
      <c r="B9" s="175" t="s">
        <v>397</v>
      </c>
      <c r="C9" s="176" t="s">
        <v>89</v>
      </c>
      <c r="D9" s="176" t="s">
        <v>62</v>
      </c>
      <c r="E9" s="176" t="s">
        <v>89</v>
      </c>
      <c r="F9" s="179" t="s">
        <v>398</v>
      </c>
      <c r="G9" s="178"/>
    </row>
    <row r="10" spans="1:7" ht="63.75" x14ac:dyDescent="0.25">
      <c r="A10" s="174" t="s">
        <v>399</v>
      </c>
      <c r="B10" s="175" t="s">
        <v>397</v>
      </c>
      <c r="C10" s="176" t="s">
        <v>82</v>
      </c>
      <c r="D10" s="176" t="s">
        <v>62</v>
      </c>
      <c r="E10" s="176" t="s">
        <v>85</v>
      </c>
      <c r="F10" s="179" t="s">
        <v>400</v>
      </c>
      <c r="G10" s="178"/>
    </row>
    <row r="11" spans="1:7" ht="15.75" thickBot="1" x14ac:dyDescent="0.3">
      <c r="A11" s="180"/>
      <c r="B11" s="181"/>
      <c r="C11" s="181"/>
      <c r="D11" s="181"/>
      <c r="E11" s="181"/>
      <c r="F11" s="181"/>
      <c r="G11" s="182"/>
    </row>
    <row r="13" spans="1:7" x14ac:dyDescent="0.25">
      <c r="A13" s="17" t="s">
        <v>55</v>
      </c>
      <c r="B13" s="434" t="s">
        <v>64</v>
      </c>
      <c r="C13" s="434"/>
      <c r="D13" s="434"/>
      <c r="E13" s="434"/>
      <c r="F13" s="434"/>
      <c r="G13" s="434"/>
    </row>
    <row r="14" spans="1:7" x14ac:dyDescent="0.25">
      <c r="A14" s="17" t="s">
        <v>65</v>
      </c>
      <c r="B14" s="434" t="s">
        <v>66</v>
      </c>
      <c r="C14" s="434"/>
      <c r="D14" s="434"/>
      <c r="E14" s="434"/>
      <c r="F14" s="434"/>
      <c r="G14" s="434"/>
    </row>
    <row r="15" spans="1:7" x14ac:dyDescent="0.25">
      <c r="A15" s="17" t="s">
        <v>67</v>
      </c>
      <c r="B15" s="434" t="s">
        <v>68</v>
      </c>
      <c r="C15" s="434"/>
      <c r="D15" s="434"/>
      <c r="E15" s="434"/>
      <c r="F15" s="434"/>
      <c r="G15" s="434"/>
    </row>
    <row r="16" spans="1:7" x14ac:dyDescent="0.25">
      <c r="A16" s="17" t="s">
        <v>57</v>
      </c>
      <c r="B16" s="434" t="s">
        <v>109</v>
      </c>
      <c r="C16" s="434"/>
      <c r="D16" s="434"/>
      <c r="E16" s="434"/>
      <c r="F16" s="434"/>
      <c r="G16" s="434"/>
    </row>
    <row r="17" spans="1:7" x14ac:dyDescent="0.25">
      <c r="A17" s="17" t="s">
        <v>110</v>
      </c>
      <c r="B17" s="434" t="s">
        <v>111</v>
      </c>
      <c r="C17" s="434"/>
      <c r="D17" s="434"/>
      <c r="E17" s="434"/>
      <c r="F17" s="434"/>
      <c r="G17" s="434"/>
    </row>
    <row r="18" spans="1:7" x14ac:dyDescent="0.25">
      <c r="A18" s="17" t="s">
        <v>69</v>
      </c>
      <c r="B18" s="434" t="s">
        <v>70</v>
      </c>
      <c r="C18" s="434"/>
      <c r="D18" s="434"/>
      <c r="E18" s="434"/>
      <c r="F18" s="434"/>
      <c r="G18" s="434"/>
    </row>
    <row r="21" spans="1:7" ht="16.5" thickBot="1" x14ac:dyDescent="0.3">
      <c r="A21" s="435" t="s">
        <v>71</v>
      </c>
      <c r="B21" s="435"/>
      <c r="C21" s="435"/>
      <c r="E21" s="436" t="s">
        <v>72</v>
      </c>
      <c r="F21" s="436"/>
      <c r="G21" s="436"/>
    </row>
    <row r="22" spans="1:7" ht="15.75" thickBot="1" x14ac:dyDescent="0.3">
      <c r="A22" s="26" t="s">
        <v>73</v>
      </c>
      <c r="B22" s="27" t="s">
        <v>74</v>
      </c>
      <c r="C22" s="28" t="s">
        <v>75</v>
      </c>
      <c r="E22" s="29" t="s">
        <v>73</v>
      </c>
      <c r="F22" s="30" t="s">
        <v>74</v>
      </c>
      <c r="G22" s="31" t="s">
        <v>75</v>
      </c>
    </row>
    <row r="23" spans="1:7" ht="45" x14ac:dyDescent="0.25">
      <c r="A23" s="32">
        <v>1</v>
      </c>
      <c r="B23" s="33" t="s">
        <v>76</v>
      </c>
      <c r="C23" s="34" t="s">
        <v>77</v>
      </c>
      <c r="E23" s="35">
        <v>1</v>
      </c>
      <c r="F23" s="36" t="s">
        <v>78</v>
      </c>
      <c r="G23" s="37" t="s">
        <v>79</v>
      </c>
    </row>
    <row r="24" spans="1:7" ht="45" x14ac:dyDescent="0.25">
      <c r="A24" s="38">
        <v>3</v>
      </c>
      <c r="B24" s="18" t="s">
        <v>80</v>
      </c>
      <c r="C24" s="39" t="s">
        <v>81</v>
      </c>
      <c r="E24" s="40">
        <v>2</v>
      </c>
      <c r="F24" s="41" t="s">
        <v>82</v>
      </c>
      <c r="G24" s="42" t="s">
        <v>83</v>
      </c>
    </row>
    <row r="25" spans="1:7" ht="45" x14ac:dyDescent="0.25">
      <c r="A25" s="38">
        <v>5</v>
      </c>
      <c r="B25" s="18" t="s">
        <v>62</v>
      </c>
      <c r="C25" s="39" t="s">
        <v>84</v>
      </c>
      <c r="E25" s="40">
        <v>3</v>
      </c>
      <c r="F25" s="41" t="s">
        <v>85</v>
      </c>
      <c r="G25" s="42" t="s">
        <v>86</v>
      </c>
    </row>
    <row r="26" spans="1:7" ht="45" x14ac:dyDescent="0.25">
      <c r="A26" s="38">
        <v>7</v>
      </c>
      <c r="B26" s="18" t="s">
        <v>87</v>
      </c>
      <c r="C26" s="39" t="s">
        <v>88</v>
      </c>
      <c r="E26" s="40">
        <v>4</v>
      </c>
      <c r="F26" s="41" t="s">
        <v>89</v>
      </c>
      <c r="G26" s="42" t="s">
        <v>90</v>
      </c>
    </row>
    <row r="27" spans="1:7" ht="45.75" thickBot="1" x14ac:dyDescent="0.3">
      <c r="A27" s="43">
        <v>9</v>
      </c>
      <c r="B27" s="44" t="s">
        <v>91</v>
      </c>
      <c r="C27" s="45" t="s">
        <v>92</v>
      </c>
      <c r="E27" s="46">
        <v>5</v>
      </c>
      <c r="F27" s="47" t="s">
        <v>93</v>
      </c>
      <c r="G27" s="48" t="s">
        <v>94</v>
      </c>
    </row>
    <row r="28" spans="1:7" ht="16.5" thickBot="1" x14ac:dyDescent="0.3">
      <c r="A28" s="19"/>
    </row>
    <row r="29" spans="1:7" ht="24" x14ac:dyDescent="0.25">
      <c r="A29" s="49" t="s">
        <v>95</v>
      </c>
      <c r="B29" s="50"/>
      <c r="C29" s="50"/>
      <c r="D29" s="50"/>
      <c r="E29" s="50"/>
      <c r="F29" s="50"/>
      <c r="G29" s="51"/>
    </row>
    <row r="30" spans="1:7" x14ac:dyDescent="0.25">
      <c r="A30" s="437" t="s">
        <v>67</v>
      </c>
      <c r="B30" s="52"/>
      <c r="C30" s="53" t="s">
        <v>96</v>
      </c>
      <c r="D30" s="54" t="s">
        <v>97</v>
      </c>
      <c r="E30" s="54" t="s">
        <v>98</v>
      </c>
      <c r="F30" s="54" t="s">
        <v>99</v>
      </c>
      <c r="G30" s="55" t="s">
        <v>100</v>
      </c>
    </row>
    <row r="31" spans="1:7" x14ac:dyDescent="0.25">
      <c r="A31" s="437"/>
      <c r="B31" s="52"/>
      <c r="C31" s="56">
        <v>1</v>
      </c>
      <c r="D31" s="56">
        <v>2</v>
      </c>
      <c r="E31" s="56">
        <v>3</v>
      </c>
      <c r="F31" s="56">
        <v>4</v>
      </c>
      <c r="G31" s="57">
        <v>5</v>
      </c>
    </row>
    <row r="32" spans="1:7" x14ac:dyDescent="0.25">
      <c r="A32" s="429" t="s">
        <v>57</v>
      </c>
      <c r="B32" s="52"/>
      <c r="C32" s="58"/>
      <c r="D32" s="58"/>
      <c r="E32" s="58"/>
      <c r="F32" s="58"/>
      <c r="G32" s="59"/>
    </row>
    <row r="33" spans="1:7" x14ac:dyDescent="0.25">
      <c r="A33" s="429"/>
      <c r="B33" s="52"/>
      <c r="C33" s="58"/>
      <c r="D33" s="58"/>
      <c r="E33" s="58"/>
      <c r="F33" s="58"/>
      <c r="G33" s="59"/>
    </row>
    <row r="34" spans="1:7" x14ac:dyDescent="0.25">
      <c r="A34" s="60">
        <v>9</v>
      </c>
      <c r="B34" s="61" t="s">
        <v>101</v>
      </c>
      <c r="C34" s="62">
        <v>9</v>
      </c>
      <c r="D34" s="62">
        <v>18</v>
      </c>
      <c r="E34" s="63">
        <v>27</v>
      </c>
      <c r="F34" s="63">
        <v>36</v>
      </c>
      <c r="G34" s="64">
        <v>45</v>
      </c>
    </row>
    <row r="35" spans="1:7" x14ac:dyDescent="0.25">
      <c r="A35" s="60">
        <v>7</v>
      </c>
      <c r="B35" s="61" t="s">
        <v>102</v>
      </c>
      <c r="C35" s="65">
        <v>7</v>
      </c>
      <c r="D35" s="62">
        <v>14</v>
      </c>
      <c r="E35" s="63">
        <v>21</v>
      </c>
      <c r="F35" s="63">
        <v>28</v>
      </c>
      <c r="G35" s="64">
        <v>35</v>
      </c>
    </row>
    <row r="36" spans="1:7" x14ac:dyDescent="0.25">
      <c r="A36" s="60">
        <v>5</v>
      </c>
      <c r="B36" s="61" t="s">
        <v>103</v>
      </c>
      <c r="C36" s="65">
        <v>5</v>
      </c>
      <c r="D36" s="62">
        <v>10</v>
      </c>
      <c r="E36" s="62">
        <v>15</v>
      </c>
      <c r="F36" s="63">
        <v>20</v>
      </c>
      <c r="G36" s="64">
        <v>25</v>
      </c>
    </row>
    <row r="37" spans="1:7" x14ac:dyDescent="0.25">
      <c r="A37" s="60">
        <v>3</v>
      </c>
      <c r="B37" s="61" t="s">
        <v>104</v>
      </c>
      <c r="C37" s="65">
        <v>3</v>
      </c>
      <c r="D37" s="65">
        <v>6</v>
      </c>
      <c r="E37" s="62">
        <v>9</v>
      </c>
      <c r="F37" s="62">
        <v>12</v>
      </c>
      <c r="G37" s="66">
        <v>15</v>
      </c>
    </row>
    <row r="38" spans="1:7" ht="15.75" thickBot="1" x14ac:dyDescent="0.3">
      <c r="A38" s="67">
        <v>1</v>
      </c>
      <c r="B38" s="68" t="s">
        <v>105</v>
      </c>
      <c r="C38" s="69">
        <v>1</v>
      </c>
      <c r="D38" s="69">
        <v>2</v>
      </c>
      <c r="E38" s="69">
        <v>3</v>
      </c>
      <c r="F38" s="69">
        <v>4</v>
      </c>
      <c r="G38" s="70">
        <v>5</v>
      </c>
    </row>
  </sheetData>
  <mergeCells count="12">
    <mergeCell ref="A32:A33"/>
    <mergeCell ref="A2:G2"/>
    <mergeCell ref="B3:G3"/>
    <mergeCell ref="B13:G13"/>
    <mergeCell ref="B14:G14"/>
    <mergeCell ref="B15:G15"/>
    <mergeCell ref="B16:G16"/>
    <mergeCell ref="B17:G17"/>
    <mergeCell ref="B18:G18"/>
    <mergeCell ref="A21:C21"/>
    <mergeCell ref="E21:G21"/>
    <mergeCell ref="A30:A3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7BF6F129545B248926EEF26A7F4237D" ma:contentTypeVersion="13" ma:contentTypeDescription="Crear nuevo documento." ma:contentTypeScope="" ma:versionID="d6c49d2428c519a5f50aab2f3eafdad5">
  <xsd:schema xmlns:xsd="http://www.w3.org/2001/XMLSchema" xmlns:xs="http://www.w3.org/2001/XMLSchema" xmlns:p="http://schemas.microsoft.com/office/2006/metadata/properties" xmlns:ns3="ca3b50c9-6f04-4f28-a02d-ae31ff9883fc" xmlns:ns4="63fbd6b8-4009-446d-943f-2004c2366aa8" targetNamespace="http://schemas.microsoft.com/office/2006/metadata/properties" ma:root="true" ma:fieldsID="5f51543a253d6ae2df59baf4976d6766" ns3:_="" ns4:_="">
    <xsd:import namespace="ca3b50c9-6f04-4f28-a02d-ae31ff9883fc"/>
    <xsd:import namespace="63fbd6b8-4009-446d-943f-2004c2366aa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3b50c9-6f04-4f28-a02d-ae31ff9883fc"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fbd6b8-4009-446d-943f-2004c2366aa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DAD246-B4A9-447A-8C5C-8521CA76FA00}">
  <ds:schemaRefs>
    <ds:schemaRef ds:uri="http://purl.org/dc/dcmitype/"/>
    <ds:schemaRef ds:uri="http://schemas.openxmlformats.org/package/2006/metadata/core-properties"/>
    <ds:schemaRef ds:uri="ca3b50c9-6f04-4f28-a02d-ae31ff9883fc"/>
    <ds:schemaRef ds:uri="http://schemas.microsoft.com/office/2006/metadata/properties"/>
    <ds:schemaRef ds:uri="http://schemas.microsoft.com/office/infopath/2007/PartnerControls"/>
    <ds:schemaRef ds:uri="http://www.w3.org/XML/1998/namespace"/>
    <ds:schemaRef ds:uri="http://purl.org/dc/terms/"/>
    <ds:schemaRef ds:uri="http://schemas.microsoft.com/office/2006/documentManagement/types"/>
    <ds:schemaRef ds:uri="http://purl.org/dc/elements/1.1/"/>
    <ds:schemaRef ds:uri="63fbd6b8-4009-446d-943f-2004c2366aa8"/>
  </ds:schemaRefs>
</ds:datastoreItem>
</file>

<file path=customXml/itemProps2.xml><?xml version="1.0" encoding="utf-8"?>
<ds:datastoreItem xmlns:ds="http://schemas.openxmlformats.org/officeDocument/2006/customXml" ds:itemID="{12FE7D67-17E9-4BE7-922D-CBC9EC60E1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3b50c9-6f04-4f28-a02d-ae31ff9883fc"/>
    <ds:schemaRef ds:uri="63fbd6b8-4009-446d-943f-2004c2366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F86290-01D4-4A76-90CA-B80F606B1F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MAPP 2023</vt:lpstr>
      <vt:lpstr>Proyectos_Inversión_Pública</vt:lpstr>
      <vt:lpstr>INDICADORES DN_2023</vt:lpstr>
      <vt:lpstr>INDICADORES_DAF_2023 </vt:lpstr>
      <vt:lpstr>RIESGOS GESTION DS </vt:lpstr>
      <vt:lpstr>INDICADORES_DEP_RECREAC_2023</vt:lpstr>
      <vt:lpstr>RIESGOS DEPORTE y RECREACIÓ </vt:lpstr>
      <vt:lpstr>INDICADORES_GESTION_2023  </vt:lpstr>
      <vt:lpstr>RIESGOS_GESTION_INSTALACIONES</vt:lpstr>
      <vt:lpstr>INDICADORES_DEP_RECREAC_2023!Área_de_impresión</vt:lpstr>
      <vt:lpstr>'MAPP 2023'!Área_de_impresión</vt:lpstr>
      <vt:lpstr>'MAPP 2023'!Títulos_a_imprimir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Chaves Alfaro</dc:creator>
  <cp:lastModifiedBy>Marcela Varela Fonseca</cp:lastModifiedBy>
  <cp:lastPrinted>2022-09-15T17:57:06Z</cp:lastPrinted>
  <dcterms:created xsi:type="dcterms:W3CDTF">2019-05-17T15:21:06Z</dcterms:created>
  <dcterms:modified xsi:type="dcterms:W3CDTF">2023-04-17T21:57:31Z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0x01010027BF6F129545B248926EEF26A7F4237D</vt:lpwstr>
  </property>
</Properties>
</file>