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s.carvajal.ICODER\OneDrive - ICODER\Documentos\Respaldo 2024\Pendientes noviembre 2024\Caja de herramientas\Editados\"/>
    </mc:Choice>
  </mc:AlternateContent>
  <xr:revisionPtr revIDLastSave="0" documentId="13_ncr:1_{B8ABA910-4ECC-4B05-859F-04B9C423022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fo. general" sheetId="1" r:id="rId1"/>
    <sheet name="SEVRI" sheetId="2" r:id="rId2"/>
    <sheet name="Control de cambios" sheetId="3" r:id="rId3"/>
    <sheet name="Reporte riesgo No identificado" sheetId="4" r:id="rId4"/>
    <sheet name="Clasificació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2" l="1"/>
  <c r="X14" i="2"/>
  <c r="X15" i="2"/>
  <c r="X16" i="2"/>
  <c r="X17" i="2"/>
  <c r="X18" i="2"/>
  <c r="X19" i="2"/>
  <c r="X20" i="2"/>
  <c r="X21" i="2"/>
  <c r="X22" i="2"/>
  <c r="X23" i="2"/>
  <c r="X12" i="2"/>
  <c r="U22" i="2"/>
  <c r="T23" i="2"/>
  <c r="U23" i="2" s="1"/>
  <c r="T22" i="2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D13" i="2"/>
  <c r="D14" i="2"/>
  <c r="D15" i="2"/>
  <c r="D16" i="2"/>
  <c r="D17" i="2"/>
  <c r="D18" i="2"/>
  <c r="D19" i="2"/>
  <c r="D20" i="2"/>
  <c r="D21" i="2"/>
  <c r="D22" i="2"/>
  <c r="D23" i="2"/>
  <c r="D12" i="2"/>
  <c r="J13" i="2"/>
  <c r="J14" i="2"/>
  <c r="J15" i="2"/>
  <c r="J16" i="2"/>
  <c r="J17" i="2"/>
  <c r="J18" i="2"/>
  <c r="J19" i="2"/>
  <c r="J20" i="2"/>
  <c r="J21" i="2"/>
  <c r="J22" i="2"/>
  <c r="J23" i="2"/>
  <c r="J12" i="2"/>
  <c r="AG20" i="2"/>
  <c r="AG21" i="2"/>
  <c r="AG22" i="2"/>
  <c r="AG23" i="2"/>
  <c r="AG13" i="2"/>
  <c r="AG14" i="2"/>
  <c r="AG15" i="2"/>
  <c r="AG16" i="2"/>
  <c r="AG17" i="2"/>
  <c r="AG18" i="2"/>
  <c r="AG19" i="2"/>
  <c r="AG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Marco Laino Alvarez</author>
  </authors>
  <commentList>
    <comment ref="W1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Comentario:
    Porcentaje de avance de las medidas propuestas para el año en curso</t>
        </r>
      </text>
    </comment>
    <comment ref="X11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Comentario:
    Estado de avance de las actividades propuestas del año en curso.  IMPORTANTE: debe coincidir con el porcentaje seleccionado.</t>
        </r>
      </text>
    </comment>
    <comment ref="D12" authorId="1" shapeId="0" xr:uid="{3E253C77-2A14-4C18-BE0F-A5198394EAB4}">
      <text>
        <r>
          <rPr>
            <sz val="9"/>
            <color indexed="81"/>
            <rFont val="Abadi"/>
            <family val="2"/>
          </rPr>
          <t>Es la posibilidad de que se produzcan pérdidas como resultado del incumplimiento de pago de clientes y/o contrapartes, con el contrato estipulado. Este riesgo se encuentra no sólo en préstamos sino también en otras exposiciones dentro y fuera del balance como garantías, aceptaciones e inversiones en valores, entre otros.</t>
        </r>
      </text>
    </comment>
    <comment ref="D13" authorId="1" shapeId="0" xr:uid="{5856F0A0-3D4C-4061-8177-8197B1CCBA73}">
      <text>
        <r>
          <rPr>
            <sz val="9"/>
            <color indexed="81"/>
            <rFont val="Abadi"/>
            <family val="2"/>
          </rPr>
          <t>Utilización de un monto de dinero inferior al disponible para gastar.</t>
        </r>
      </text>
    </comment>
    <comment ref="D14" authorId="1" shapeId="0" xr:uid="{1166C2A9-61A6-48FC-9E07-1E57666B6FE8}">
      <text>
        <r>
          <rPr>
            <sz val="9"/>
            <color indexed="81"/>
            <rFont val="Abadi"/>
            <family val="2"/>
          </rPr>
          <t>Cualquier modificación en los instrumentos técnicos y jurídicos por parte de la institución y entes externos.</t>
        </r>
      </text>
    </comment>
    <comment ref="D15" authorId="1" shapeId="0" xr:uid="{E38455F2-AF85-4664-880C-471AD7923F04}">
      <text>
        <r>
          <rPr>
            <sz val="9"/>
            <color indexed="81"/>
            <rFont val="Abadi"/>
            <family val="2"/>
          </rPr>
          <t xml:space="preserve">Se refiere a eventos que afectan una gestión correcta de las etapas de la planificación que conlleva a errores, en las metas, incorrecta vinculación con el presupuesto y la relación entre los diferentes niveles (operativo, táctico y estratégico). </t>
        </r>
      </text>
    </comment>
    <comment ref="D16" authorId="1" shapeId="0" xr:uid="{54BAC52E-F708-45EE-8F7B-D91A6506287B}">
      <text>
        <r>
          <rPr>
            <sz val="9"/>
            <color indexed="81"/>
            <rFont val="Abadi"/>
            <family val="2"/>
          </rPr>
          <t>Cualquier modificación en los instrumentos técnicos y jurídicos por parte de la institución y entes externos.</t>
        </r>
      </text>
    </comment>
    <comment ref="D17" authorId="1" shapeId="0" xr:uid="{F076B692-653D-4907-932D-C4BE6F86469F}">
      <text>
        <r>
          <rPr>
            <sz val="9"/>
            <color indexed="81"/>
            <rFont val="Abadi"/>
            <family val="2"/>
          </rPr>
          <t>Cualquier modificación en los instrumentos técnicos y jurídicos por parte de la institución y entes externos.</t>
        </r>
      </text>
    </comment>
    <comment ref="D18" authorId="1" shapeId="0" xr:uid="{A30AF8D4-9DFC-40D5-B63B-D652B985E218}">
      <text>
        <r>
          <rPr>
            <sz val="9"/>
            <color indexed="81"/>
            <rFont val="Abadi"/>
            <family val="2"/>
          </rPr>
          <t>Cualquier modificación en los instrumentos técnicos y jurídicos por parte de la institución y entes externos.</t>
        </r>
      </text>
    </comment>
    <comment ref="D19" authorId="1" shapeId="0" xr:uid="{EAFA7740-339A-4DEC-A185-8B10288EA1C1}">
      <text>
        <r>
          <rPr>
            <sz val="9"/>
            <color indexed="81"/>
            <rFont val="Abadi"/>
            <family val="2"/>
          </rPr>
          <t>Cualquier modificación en los instrumentos técnicos y jurídicos por parte de la institución y entes externos.</t>
        </r>
      </text>
    </comment>
    <comment ref="D20" authorId="1" shapeId="0" xr:uid="{60F70D90-8A46-46D0-9D8E-3B3AB1A22DA8}">
      <text>
        <r>
          <rPr>
            <sz val="9"/>
            <color indexed="81"/>
            <rFont val="Abadi"/>
            <family val="2"/>
          </rPr>
          <t>Uso indebido de las atribuciones de una persona con cargo superior frente a otra que se ubique en una situación de dependencia o subordinación.</t>
        </r>
      </text>
    </comment>
    <comment ref="D21" authorId="1" shapeId="0" xr:uid="{AB60E57B-DB83-46B4-BB6A-A10707128FA6}">
      <text>
        <r>
          <rPr>
            <sz val="9"/>
            <color indexed="81"/>
            <rFont val="Abadi"/>
            <family val="2"/>
          </rPr>
          <t>Cualquier modificación en los instrumentos técnicos y jurídicos por parte de la institución y entes externos.</t>
        </r>
      </text>
    </comment>
    <comment ref="D22" authorId="1" shapeId="0" xr:uid="{2BEB6286-6782-41D0-8174-6F318D2FA0AE}">
      <text>
        <r>
          <rPr>
            <sz val="9"/>
            <color indexed="81"/>
            <rFont val="Abadi"/>
            <family val="2"/>
          </rPr>
          <t>Cualquier modificación en los instrumentos técnicos y jurídicos por parte de la institución y entes externos.</t>
        </r>
      </text>
    </comment>
    <comment ref="D23" authorId="1" shapeId="0" xr:uid="{CAF77D29-B27D-4B13-A727-8D3CF1601AAB}">
      <text>
        <r>
          <rPr>
            <sz val="9"/>
            <color indexed="81"/>
            <rFont val="Abadi"/>
            <family val="2"/>
          </rPr>
          <t>Cualquier modificación en los instrumentos técnicos y jurídicos por parte de la institución y entes externos.</t>
        </r>
      </text>
    </comment>
  </commentList>
</comments>
</file>

<file path=xl/sharedStrings.xml><?xml version="1.0" encoding="utf-8"?>
<sst xmlns="http://schemas.openxmlformats.org/spreadsheetml/2006/main" count="691" uniqueCount="397">
  <si>
    <t>Sistema Específico de Valorización del Riesgo Institucional</t>
  </si>
  <si>
    <t>El Sistema Específico de Valoración de Riesgos Institucional (SEVRI) es una herramienta integrada establecida para enfrentar los riesgos y otorgar una seguridad razonable en el logro de los objetivos en procura de alcanzar la misión y visión de la institución.</t>
  </si>
  <si>
    <t xml:space="preserve">1_CATÁLOGO DE RIESGOS </t>
  </si>
  <si>
    <t>Código de riesgo</t>
  </si>
  <si>
    <t>Evento de riesgo</t>
  </si>
  <si>
    <t>Descripción de riesgo</t>
  </si>
  <si>
    <t>ENT-01</t>
  </si>
  <si>
    <t>Crédito</t>
  </si>
  <si>
    <t>Es la posibilidad de que se produzcan pérdidas como resultado del incumplimiento de pago de clientes y/o contrapartes, con el contrato estipulado. Este riesgo se encuentra no sólo en préstamos sino también en otras exposiciones dentro y fuera del balance como garantías, aceptaciones e inversiones en valores, entre otros.</t>
  </si>
  <si>
    <t>ENT-02</t>
  </si>
  <si>
    <t>Concentración</t>
  </si>
  <si>
    <t>Es la posibilidad de que se produzcan pérdidas como resultado de la acumulación de inversiones en un solo emisor, cuando este cae en insolvencia.</t>
  </si>
  <si>
    <t>ENT-03</t>
  </si>
  <si>
    <t>Mercado</t>
  </si>
  <si>
    <t>Es la factibilidad de que ocurran pérdidas en el valor de las posiciones mantenidas (activas y pasivas) como consecuencia de movimientos adversos en las variables de mercado (tipo de interés, tipos de cambio y precios o cotización de títulos valores).</t>
  </si>
  <si>
    <t>ENT-04</t>
  </si>
  <si>
    <t>Tasas de interés</t>
  </si>
  <si>
    <t>Es la afectación de la situación financiera de los Fondos Institucionales por posibles pérdidas derivadas de movimientos adversos en las tasas de interés. Este riesgo impacta en las ganancias y el valor económico de sus activos.</t>
  </si>
  <si>
    <t>ENT-05</t>
  </si>
  <si>
    <t>Cambiario</t>
  </si>
  <si>
    <t>Es aquel derivado de las fluctuaciones de las paridades de las divisas al que se expondría Fondos Institucionales cuando fijan sus contratos en monedas diferentes a la moneda nacional.</t>
  </si>
  <si>
    <t>ENT-06</t>
  </si>
  <si>
    <t>Precio</t>
  </si>
  <si>
    <t>Es el riesgo actual y potencial sobre los ingresos o el capital que surge de los cambios en el valor de los portafolios de instrumentos de los Fondos Institucionales. Este riesgo se origina de negociar, valor a precio de mercado y de tomar posiciones en las tasas de interés, moneda extranjera y mercado de valores.</t>
  </si>
  <si>
    <t>ENT-07</t>
  </si>
  <si>
    <t>Liquidez</t>
  </si>
  <si>
    <t>Corresponde a la pérdida potencial por la venta anticipada o forzosa de activos a descuentos inusuales para hacer frente a obligaciones, o bien, por el hecho de que una posición no pueda ser oportunamente enajenada, adquirida o cubierta mediante el establecimiento de una posición contraria equivalente.</t>
  </si>
  <si>
    <t>ENT-08</t>
  </si>
  <si>
    <t>Epidemias</t>
  </si>
  <si>
    <t>Se refiere al surgimiento eventos epidemiológicos de dengue, influenza, plagas de insectos o roedores, enfermedades vectoriales infecto- contagiosas y brotes.</t>
  </si>
  <si>
    <t>OP-01</t>
  </si>
  <si>
    <t xml:space="preserve">Pérdida de información </t>
  </si>
  <si>
    <t>Extravío de documentación física o digital generara y/o requerida para la gestión.</t>
  </si>
  <si>
    <t>OP-02</t>
  </si>
  <si>
    <t>Falta de información oportuna y confiable</t>
  </si>
  <si>
    <t>Falta de información de calidad (confiable, útil y oportuna) para realizar estudios técnicos, contrataciones, informes, presentaciones, análisis y otras actividades necesarias para la gestión.</t>
  </si>
  <si>
    <t>OP-03</t>
  </si>
  <si>
    <t>Debilidades en el monitoreo, supervisión y control de actividades.</t>
  </si>
  <si>
    <t>Falta de actividades de control y supervisión, por ejemplo: no contar con controles para una actividad, contar con controles deficientes, controles sin responsables asignados para realizar supervisión, entre otros.</t>
  </si>
  <si>
    <t>OP-04</t>
  </si>
  <si>
    <t>Inadecuada gestión de la planificación</t>
  </si>
  <si>
    <t xml:space="preserve">Se refiere a eventos que afectan una gestión correcta de las etapas de la planificación que conlleva a errores, en las metas, incorrecta vinculación con el presupuesto y la relación entre los diferentes niveles (operativo, táctico y estratégico). </t>
  </si>
  <si>
    <t>OP-05</t>
  </si>
  <si>
    <t>Pérdida, robo o fuga de activos institucionales</t>
  </si>
  <si>
    <t>Extravío de activos institucionales o daños provocados en estos ocasionados por el manejo inadecuado o fallas generadas por antigüedad (obsolescencia).</t>
  </si>
  <si>
    <t>OP-06</t>
  </si>
  <si>
    <t>Accidente de tránsito y/o desperfecto mecánico en los vehículos</t>
  </si>
  <si>
    <t>Eventos relacionados con el uso de los vehículos asignados para el desarrollo de las actividades institucionales.</t>
  </si>
  <si>
    <t>OP-07</t>
  </si>
  <si>
    <t>Accidentes de usuarios</t>
  </si>
  <si>
    <t xml:space="preserve">Caídas, agresiones o afectaciones que pueden sufrir los usuarios de los servicios institucionales. </t>
  </si>
  <si>
    <t>OP-08</t>
  </si>
  <si>
    <t>Comunicación de información no adecuada</t>
  </si>
  <si>
    <t xml:space="preserve">Cuando no se hace traslado oportuno y mediante los medios de comunicación oficiales a las personas usuarias (interno – externo). Debilidades de divulgación de la información. </t>
  </si>
  <si>
    <t>OP-09</t>
  </si>
  <si>
    <t>Incumplimiento de contratos</t>
  </si>
  <si>
    <t xml:space="preserve">Incumplimiento por parte de los proveedores que brindan servicios a la institución como, por ejemplo, limpieza, seguridad y otros. </t>
  </si>
  <si>
    <t>OP-10</t>
  </si>
  <si>
    <t>Presupuesto insuficiente</t>
  </si>
  <si>
    <t>Falta de asignación o cantidad suficiente de recursos para la realización de las actividades.</t>
  </si>
  <si>
    <t>OP-11</t>
  </si>
  <si>
    <t>Inadecuada gestión del presupuesto</t>
  </si>
  <si>
    <t>Eventos que afectan la gestión correcta de las fases del presupuesto que conlleva a errores en los cálculos, incorrecta vinculación con la planificación.</t>
  </si>
  <si>
    <t>OP-12</t>
  </si>
  <si>
    <t>Falta de servicios básicos</t>
  </si>
  <si>
    <t>Se refiere a cortes en el suministro de agua potable, fluido eléctrico y servicio de telecomunicaciones.</t>
  </si>
  <si>
    <t>CH-01</t>
  </si>
  <si>
    <t>Personal no capacitado</t>
  </si>
  <si>
    <t>Fatal de capacitación a las personas funcionarias a cargo o desactualización profesional en los temas de carácter técnico y jurídico o cualquier otro necesario para desarrollar las tareas asignadas.</t>
  </si>
  <si>
    <t>CH-02</t>
  </si>
  <si>
    <t>Falta de recurso humano</t>
  </si>
  <si>
    <t xml:space="preserve">Carencia del recurso humano tanto técnico como especializado en el proceso, unidad o departamento.  </t>
  </si>
  <si>
    <t>CH-03</t>
  </si>
  <si>
    <t>Ausentismo del personal</t>
  </si>
  <si>
    <t>Ausencia parcial o total de las personas funcionarias en su puesto de trabajo durante la jornada laboral.</t>
  </si>
  <si>
    <t>CH-04</t>
  </si>
  <si>
    <t>Accidentes o enfermedad laboral</t>
  </si>
  <si>
    <t>Posibilidad de lesiones yo enfermedades debido a accidentes de trabajo y actos inseguros que puedan afectar la salud física o también a eventos el desarrollo de las actividades.</t>
  </si>
  <si>
    <t>CH-05</t>
  </si>
  <si>
    <t>Conflictos de interés</t>
  </si>
  <si>
    <t>Cuando se produce una confrontación entre el interés público y los intereses privados del funcionario, es decir, cuando este tiene intereses personales que podrían influir indebidamente sobre el desempeño de sus deberes y responsabilidades.</t>
  </si>
  <si>
    <t>IM-01</t>
  </si>
  <si>
    <t xml:space="preserve">Demandas </t>
  </si>
  <si>
    <t>Demandas a la institución por parte de usuarios internos y externos.</t>
  </si>
  <si>
    <t>CUMP-01</t>
  </si>
  <si>
    <t>No aplicar normativa vigente</t>
  </si>
  <si>
    <t>Que el funcionario no aplique la normativa institucional vigente (protocolos, procedimientos, reglamentos, directrices, instrucciones, entre otros). Por ejemplo, el uso de activos institucionales en otras actividades.</t>
  </si>
  <si>
    <t>CUMP-02</t>
  </si>
  <si>
    <t>Subejecución presupuestaria</t>
  </si>
  <si>
    <t>Utilización de un monto de dinero inferior al disponible para gastar.</t>
  </si>
  <si>
    <t>CUMP-03</t>
  </si>
  <si>
    <t>Desvinculación Plan-Presupuesto</t>
  </si>
  <si>
    <t>Cuando el presupuesto no responde a a la planificación (de corto, mediano y largo plazo), es decir, se presupuesta sin que exista vinculación con los objetivos institucionales establecidos en los planes operativos.</t>
  </si>
  <si>
    <t>CUMP-04</t>
  </si>
  <si>
    <t>Cambios en el marco normativo técnico y jurídico</t>
  </si>
  <si>
    <t>Cualquier modificación en los instrumentos técnicos y jurídicos por parte de la institución y entes externos.</t>
  </si>
  <si>
    <t>CUMP-05</t>
  </si>
  <si>
    <t xml:space="preserve">Incumplimiento en la presentación de requisitos </t>
  </si>
  <si>
    <t>Cualquier requerimiento técnico y/o legal que la persona usuaria no presente para realizar una gestión institucional.</t>
  </si>
  <si>
    <t>CUMP-06</t>
  </si>
  <si>
    <t>Infraestructura inadecuada</t>
  </si>
  <si>
    <t>Condiciones de infraestructura física resultan inadecuadas y/o insuficientes para la prestación de los servicios. Asimismo, se contempla las fallas en los sistemas electromecánicos existentes, además abarca lo relacionado a los riesgos de salud ocupacional Mecánico, Locativo y Eléctrico.</t>
  </si>
  <si>
    <t>TI-01</t>
  </si>
  <si>
    <t>Falla en los sistemas informáticos</t>
  </si>
  <si>
    <t>Caída o interrupción de los sistemas informáticos utilizados.</t>
  </si>
  <si>
    <t>TI-02</t>
  </si>
  <si>
    <t>Falla en la conectividad de los sistemas de información</t>
  </si>
  <si>
    <t>Caída o interrupción en la conectividad de los sistemas de información afectando el desarrollo normal de las operaciones.</t>
  </si>
  <si>
    <t>TI-03</t>
  </si>
  <si>
    <t>Ciberataques</t>
  </si>
  <si>
    <t>Esfuerzo intencional para robar, exponer, alterar, deshabilitar o destruir datos, aplicaciones u otros activos a través del acceso no autorizado a una red, sistema informático o dispositivo digital institucionales.</t>
  </si>
  <si>
    <t>INT-01</t>
  </si>
  <si>
    <t>Tráfico de influencias</t>
  </si>
  <si>
    <t>Delito que comete alguien, prevaliéndose de su posición, induce a una autoridad o a una persona funcionaria a adoptar una resolución en beneficio propio o de un tercero.</t>
  </si>
  <si>
    <t>INT-02</t>
  </si>
  <si>
    <t>Robo, hurto de los activos y/o dinero</t>
  </si>
  <si>
    <t>Existencia de un robo o hurto por parte de cualquier personal funcionaria: dinero en efectivo, cheques, títulos de dinero, valores de garantías, activos institucionales, entre otros.</t>
  </si>
  <si>
    <t>INT-03</t>
  </si>
  <si>
    <t>Soborno/Cohecho</t>
  </si>
  <si>
    <t>Ofrecer, prometer, dar o aceptar regalos, invitaciones, favores (hospitalidades) a cambio de realizar u omitir un acto inherente a su cargo.</t>
  </si>
  <si>
    <t>INT-04</t>
  </si>
  <si>
    <t>Uso indebido de activos</t>
  </si>
  <si>
    <t>Uso indebido del servicio de transporte para destinarlo a actividades personales en beneficio de terceros.</t>
  </si>
  <si>
    <t>Uso indebido de activos, herramientas o materiales para destinarlo a actividades personales o en beneficio de terceros.</t>
  </si>
  <si>
    <t>INT-05</t>
  </si>
  <si>
    <t>Uso indebido de información</t>
  </si>
  <si>
    <t>Omisión, falsificación, sustitución, adulteración de la documentación e información.</t>
  </si>
  <si>
    <t>INT-06</t>
  </si>
  <si>
    <t>Abuso de poder/autoridad</t>
  </si>
  <si>
    <t>Uso indebido de las atribuciones de una persona con cargo superior frente a otra que se ubique en una situación de dependencia o subordinación.</t>
  </si>
  <si>
    <t>INT-07</t>
  </si>
  <si>
    <t>Malversación de fondos</t>
  </si>
  <si>
    <t>Empleo de recursos diferente al establecido por la autoridad competente (sustracción de fondos, jineteo de fondos, aplicación diferente, negativa a efectuar pago o entrega sin justificación).</t>
  </si>
  <si>
    <t>INT-08</t>
  </si>
  <si>
    <t>Concusión</t>
  </si>
  <si>
    <t>Solicitud de cobros injustificados y arbitrarios que exige o hace pagar a una persona funcionaria o contratista en provecho propio.</t>
  </si>
  <si>
    <t>Solicitud de cobro adicional por instalación anticipada de servicios o agilización de trámites.</t>
  </si>
  <si>
    <t>INT-09</t>
  </si>
  <si>
    <t>INT-10</t>
  </si>
  <si>
    <t>Colusión</t>
  </si>
  <si>
    <t>Pacto o confabulación que acuerdan dos o más personas u organizaciones con el fin de perjudicar a un tercero o limitar la libre competencia de los mercados.</t>
  </si>
  <si>
    <t>INT-11</t>
  </si>
  <si>
    <t>Nepotismo</t>
  </si>
  <si>
    <t>Uso inadecuado del poder con el fin de dar preferencia para el cargo, empleo u ocupación a familiares y amigos sin importar el mérito para ocupar el cargo.</t>
  </si>
  <si>
    <t>INT-12</t>
  </si>
  <si>
    <t>Fraude</t>
  </si>
  <si>
    <t>Acto ilegal ejecutado por una o varias personas, las cuales pueden ser físicas o jurídicas y se realiza con el objetivo de conseguir un beneficio.</t>
  </si>
  <si>
    <t>AMB-01</t>
  </si>
  <si>
    <t>Desastres naturales</t>
  </si>
  <si>
    <t>Comprende la ocurrencia de cualquier tipo de desastre natural como: Terremoto, derrumbes, inundaciones y condiciones meteorológicas adversas.</t>
  </si>
  <si>
    <t>AMB-02</t>
  </si>
  <si>
    <t>Impacto del cambio Climático</t>
  </si>
  <si>
    <t>El impacto que las amenazas climáticas, como sequías, inundaciones, ciclones, la subida del nivel del mar o las temperaturas extremas, ejercen sobre el desarrollo de las funciones de la institución.</t>
  </si>
  <si>
    <t>EO-01</t>
  </si>
  <si>
    <t>Psicosociales</t>
  </si>
  <si>
    <t>Se refiere a las condiciones y características de la institución relacionadas con el ámbito psicosocial  que incluyen  la estructura organizativa, gestión administrativa, cultura, clima laboral, procedimientos, métodos y sistemas de trabajo,  así como las condiciones externas a la organización y las características, capacidades y necesidades individuales de la persona trabajadora, las cuales en una interrelación dinámica de  percepciones y experiencias  influyen en la salud , la satisfacción y el desempeño. 
Por ejemplo, organización del trabajo: jornada (duración, pausas laborales, trabajo por turnos, tipo de reconocimiento, distribución de funciones, tipo de liderazgo, relaciones interpersonales. Contenido de la tarea: grado de variedad (monótonos, repetitivos); falta de posibilidad de toma de decisiones, nivel de responsabilidad, clima laboral.</t>
  </si>
  <si>
    <t>2_TIPOS DE RIESGOS</t>
  </si>
  <si>
    <t>ÁREA
(tipo de riesgo)</t>
  </si>
  <si>
    <t>DEFINICIÓN</t>
  </si>
  <si>
    <t>FACTORES</t>
  </si>
  <si>
    <r>
      <rPr>
        <b/>
        <sz val="11"/>
        <color theme="1"/>
        <rFont val="Arial Narrow"/>
        <family val="2"/>
      </rPr>
      <t xml:space="preserve">ENTORNO
</t>
    </r>
    <r>
      <rPr>
        <b/>
        <sz val="11"/>
        <color rgb="FF333F4F"/>
        <rFont val="Arial Narrow"/>
        <family val="2"/>
      </rPr>
      <t>(ENT)</t>
    </r>
  </si>
  <si>
    <t>Corresponde al riesgo que surge de fuerzas externas que podrían afectar el cumplimiento de los objetivos institucionales, incluyendo las estrategias que se definen para el logro de éstos.</t>
  </si>
  <si>
    <t>* Política cambiaria
* Límite presupuestario
* Corrupción
* Problemas socieconómicos</t>
  </si>
  <si>
    <r>
      <rPr>
        <b/>
        <sz val="11"/>
        <color rgb="FF000000"/>
        <rFont val="Arial Narrow"/>
        <family val="2"/>
      </rPr>
      <t xml:space="preserve">OPERACIONAL
</t>
    </r>
    <r>
      <rPr>
        <b/>
        <sz val="11"/>
        <color rgb="FF333F4F"/>
        <rFont val="Arial Narrow"/>
        <family val="2"/>
      </rPr>
      <t>(OP)</t>
    </r>
  </si>
  <si>
    <t>Es el riesgo que surge diariamente en la medida que se procesan las transacciones.  Es un riesgo que afecta todos los departamentos y unidades de la Institución.</t>
  </si>
  <si>
    <r>
      <rPr>
        <sz val="11"/>
        <color theme="1"/>
        <rFont val="Arial Narrow"/>
        <family val="2"/>
      </rPr>
      <t xml:space="preserve">* </t>
    </r>
    <r>
      <rPr>
        <sz val="11"/>
        <color rgb="FF000000"/>
        <rFont val="Arial Narrow"/>
        <family val="2"/>
      </rPr>
      <t>Contratos: mantenimiento, vigilancia, limpieza.
* Insumos
*Servicios
* Transporte
* Almacenamiento de bienes
* Capacidad
* Estructura</t>
    </r>
  </si>
  <si>
    <r>
      <rPr>
        <b/>
        <sz val="11"/>
        <color theme="1"/>
        <rFont val="Arial Narrow"/>
        <family val="2"/>
      </rPr>
      <t xml:space="preserve">CAPITAL HUMANO
</t>
    </r>
    <r>
      <rPr>
        <b/>
        <sz val="11"/>
        <color rgb="FF333F4F"/>
        <rFont val="Arial Narrow"/>
        <family val="2"/>
      </rPr>
      <t>(CH)</t>
    </r>
  </si>
  <si>
    <t>Corresponde al riesgo que proviene de las características, calidad, disponibilidad y nivel de capacitación del recurso humano de la institución.</t>
  </si>
  <si>
    <t>* Falta de conocimiento
* Habilidades y experiencias
* Capacitación
* Motivación</t>
  </si>
  <si>
    <r>
      <rPr>
        <b/>
        <sz val="11"/>
        <color rgb="FF000000"/>
        <rFont val="Arial Narrow"/>
        <family val="2"/>
      </rPr>
      <t xml:space="preserve">IMAGEN
</t>
    </r>
    <r>
      <rPr>
        <b/>
        <sz val="11"/>
        <color rgb="FF333F4F"/>
        <rFont val="Arial Narrow"/>
        <family val="2"/>
      </rPr>
      <t>(IM)</t>
    </r>
  </si>
  <si>
    <t xml:space="preserve">Corresponde al incumplimiento de los objetivos y metas por parte de la administración activa, ante las autoridades externas y la sociedad costarricense. </t>
  </si>
  <si>
    <t>* Pérdida de credibilidad
* Incumplimiento de programas 
* Demandas de los usuarios
* Servicios de mala calidad</t>
  </si>
  <si>
    <r>
      <rPr>
        <b/>
        <sz val="11"/>
        <color theme="1"/>
        <rFont val="Arial Narrow"/>
        <family val="2"/>
      </rPr>
      <t xml:space="preserve">CUMPLIMIENTO
</t>
    </r>
    <r>
      <rPr>
        <b/>
        <sz val="11"/>
        <color rgb="FF333F4F"/>
        <rFont val="Arial Narrow"/>
        <family val="2"/>
      </rPr>
      <t>(CUMP)</t>
    </r>
  </si>
  <si>
    <t>Corresponde al riesgo de incumplimientos voluntarios o no, de las leyes, normas internas y externas, reglamentación y prácticas definidas.</t>
  </si>
  <si>
    <t>* Subejecución presupuestaria
* Reformas a la Administración Pública
* Cambio de normativa vigente
* Norma interna
* Desvinculación Plan - Presupuesto</t>
  </si>
  <si>
    <r>
      <rPr>
        <b/>
        <sz val="11"/>
        <color rgb="FF000000"/>
        <rFont val="Arial Narrow"/>
        <family val="2"/>
      </rPr>
      <t xml:space="preserve">TECNOLÓGICO
</t>
    </r>
    <r>
      <rPr>
        <b/>
        <sz val="11"/>
        <color rgb="FF333F4F"/>
        <rFont val="Arial Narrow"/>
        <family val="2"/>
      </rPr>
      <t>(TI)</t>
    </r>
  </si>
  <si>
    <t>Corresponde al riesgo de que la tecnología no cubra las necesidades actuales y futuras de la institución, o no funcione como se esperaba. Incluye no contar con planes de contingencia.</t>
  </si>
  <si>
    <t>* Relevancia
* Integridad
* Acceso
* Disponibilidad
* Infraestructura
* Mantenimiento
* Licenciamiento
* Seguridad de la información</t>
  </si>
  <si>
    <r>
      <rPr>
        <b/>
        <sz val="11"/>
        <color theme="1"/>
        <rFont val="Arial Narrow"/>
        <family val="2"/>
      </rPr>
      <t xml:space="preserve">INTEGRIDAD
</t>
    </r>
    <r>
      <rPr>
        <b/>
        <sz val="11"/>
        <color rgb="FF333F4F"/>
        <rFont val="Arial Narrow"/>
        <family val="2"/>
      </rPr>
      <t>(INT)</t>
    </r>
  </si>
  <si>
    <t>Corresponde al riesgo de fraude gerencial, actos ilegales y actos no autorizados.</t>
  </si>
  <si>
    <t>* Fraude gerencial
* Fraude de funcionarios/terceros
* Actos ilegales
* Uso no autorizado
* Reputación</t>
  </si>
  <si>
    <r>
      <rPr>
        <b/>
        <sz val="11"/>
        <color rgb="FF000000"/>
        <rFont val="Arial Narrow"/>
        <family val="2"/>
      </rPr>
      <t xml:space="preserve">AMBIENTALES
</t>
    </r>
    <r>
      <rPr>
        <b/>
        <sz val="11"/>
        <color rgb="FF333F4F"/>
        <rFont val="Arial Narrow"/>
        <family val="2"/>
      </rPr>
      <t>(AMB)</t>
    </r>
  </si>
  <si>
    <t>Corresponde al riesgo asociado a desastres naturales, amenazas climáticas, daños o destrucción por los cuales se suspenden o limita temporalmente la prestación de servicios que demanda la sociedad (inundaciones, sequías,  terremotos, huracanes, tornados, incendios, derrames de químicos y explosiones, entre otros).</t>
  </si>
  <si>
    <t>* Desastres Naturales
* Acciones humanas
* Contaminación ambiental
* Cambio climático/Variabilidad climática</t>
  </si>
  <si>
    <r>
      <rPr>
        <b/>
        <sz val="11"/>
        <color theme="1"/>
        <rFont val="Arial Narrow"/>
        <family val="2"/>
      </rPr>
      <t xml:space="preserve">ESTRUCTURA ORGANIZACIONAL
</t>
    </r>
    <r>
      <rPr>
        <b/>
        <sz val="11"/>
        <color rgb="FF333F4F"/>
        <rFont val="Arial Narrow"/>
        <family val="2"/>
      </rPr>
      <t>(EO)</t>
    </r>
  </si>
  <si>
    <t>Corresponde al riesgo por una organización que no responde a entorno real y que afecta la capacidad de gestión y de cambio para ser una instancia eficiente y eficaz que pueda producir valor público.</t>
  </si>
  <si>
    <t>* No responde al entorno real
* Afecta la capacidad de cambio
* Afecta el logro de objetivos de mediano y largo plazo
* Desequilibrio Ocupacional</t>
  </si>
  <si>
    <t>3_NIVEL DE RIESGO</t>
  </si>
  <si>
    <t>Probabilidad</t>
  </si>
  <si>
    <t>Nivel</t>
  </si>
  <si>
    <t>Descriptor</t>
  </si>
  <si>
    <t>Descripción</t>
  </si>
  <si>
    <t>Casi improbable</t>
  </si>
  <si>
    <t xml:space="preserve">Remota probabilidad de que el evento se presente o ha ocurrido en periodos de 3 años. </t>
  </si>
  <si>
    <t>Poco probable</t>
  </si>
  <si>
    <t>Escasa probabilidad de que el evento se presente o ha ocurrido en periodos de 2 años.</t>
  </si>
  <si>
    <t>Probable</t>
  </si>
  <si>
    <t xml:space="preserve">Media probabilidad de que el evento se presente o ha ocurrido en el último año. </t>
  </si>
  <si>
    <t>Bastante Probable</t>
  </si>
  <si>
    <t>Suficiente probabilidad de que el evento se presente o ha sido de ocurrencia una vez al año.</t>
  </si>
  <si>
    <t>Muy probable</t>
  </si>
  <si>
    <t>Alta probabilidad de que el evento se presente o ha sido de frecuente ocurrencia (varias veces al año).</t>
  </si>
  <si>
    <t>Impacto</t>
  </si>
  <si>
    <t>Muy Bajo</t>
  </si>
  <si>
    <t xml:space="preserve">El evento afecta el logro de objetivos operativos. </t>
  </si>
  <si>
    <t>Bajo</t>
  </si>
  <si>
    <t>El evento afecta el logro de las metas.</t>
  </si>
  <si>
    <t>Moderado</t>
  </si>
  <si>
    <t xml:space="preserve">El evento afecta el logro de objetivos institucionales.  </t>
  </si>
  <si>
    <t>Alto</t>
  </si>
  <si>
    <t>El evento afecta el logro de los objetivos estratégicos, lo cual afecta la credibilidad de la institución.</t>
  </si>
  <si>
    <t>Muy Alto</t>
  </si>
  <si>
    <t>El evento afecta el logro de objetivos estratégicos y pone en riesgo el logro de resultados institucionales.</t>
  </si>
  <si>
    <t>4_TIPO DE MEDIDA</t>
  </si>
  <si>
    <r>
      <rPr>
        <b/>
        <sz val="12"/>
        <color theme="1"/>
        <rFont val="Arial Narrow"/>
        <family val="2"/>
      </rPr>
      <t xml:space="preserve">Preventiva: </t>
    </r>
    <r>
      <rPr>
        <sz val="12"/>
        <color theme="1"/>
        <rFont val="Arial Narrow"/>
        <family val="2"/>
      </rPr>
      <t>acción para minimizar las causas de un evento detectado.</t>
    </r>
  </si>
  <si>
    <r>
      <rPr>
        <b/>
        <sz val="12"/>
        <color theme="1"/>
        <rFont val="Arial Narrow"/>
        <family val="2"/>
      </rPr>
      <t xml:space="preserve">Correctiva: </t>
    </r>
    <r>
      <rPr>
        <sz val="12"/>
        <color theme="1"/>
        <rFont val="Arial Narrow"/>
        <family val="2"/>
      </rPr>
      <t>acción para eliminar la causa de un evento detectado y prevenir su ocurrencia.</t>
    </r>
  </si>
  <si>
    <r>
      <rPr>
        <b/>
        <sz val="12"/>
        <color theme="1"/>
        <rFont val="Arial Narrow"/>
        <family val="2"/>
      </rPr>
      <t xml:space="preserve">De mejora: </t>
    </r>
    <r>
      <rPr>
        <sz val="12"/>
        <color theme="1"/>
        <rFont val="Arial Narrow"/>
        <family val="2"/>
      </rPr>
      <t>acción para aumentar la capacidad para la administración del riesgo detectado.</t>
    </r>
  </si>
  <si>
    <r>
      <rPr>
        <b/>
        <sz val="16"/>
        <color theme="0"/>
        <rFont val="Arial Narrow"/>
        <family val="2"/>
      </rPr>
      <t>5) Niveles de atención</t>
    </r>
    <r>
      <rPr>
        <sz val="14"/>
        <color rgb="FF333F4F"/>
        <rFont val="Arial Narrow"/>
        <family val="2"/>
      </rPr>
      <t xml:space="preserve"> </t>
    </r>
  </si>
  <si>
    <r>
      <rPr>
        <b/>
        <sz val="12"/>
        <color theme="1"/>
        <rFont val="Arial Narrow"/>
        <family val="2"/>
      </rPr>
      <t>Nivel 1. Atención Prioritaria:</t>
    </r>
    <r>
      <rPr>
        <sz val="12"/>
        <color theme="1"/>
        <rFont val="Arial Narrow"/>
        <family val="2"/>
      </rPr>
      <t xml:space="preserve"> requiere una atención inmediata por parte del Titular Subordinado a cargo de la dependencia evaluada,</t>
    </r>
  </si>
  <si>
    <r>
      <rPr>
        <b/>
        <sz val="11"/>
        <color theme="1"/>
        <rFont val="Arial Narrow"/>
        <family val="2"/>
      </rPr>
      <t>Nivel 2. Atención Periódica:</t>
    </r>
    <r>
      <rPr>
        <sz val="11"/>
        <color theme="1"/>
        <rFont val="Arial Narrow"/>
        <family val="2"/>
      </rPr>
      <t xml:space="preserve"> requiere una revisión trimestral por parte del Titular Subordinado a cargo de la dependencia</t>
    </r>
  </si>
  <si>
    <r>
      <rPr>
        <b/>
        <sz val="11"/>
        <color theme="1"/>
        <rFont val="Arial Narrow"/>
        <family val="2"/>
      </rPr>
      <t xml:space="preserve">Nivel 3. Seguimiento Ocasional: </t>
    </r>
    <r>
      <rPr>
        <sz val="11"/>
        <color theme="1"/>
        <rFont val="Arial Narrow"/>
        <family val="2"/>
      </rPr>
      <t xml:space="preserve">los riesgos ubicados dentro de este nivel deberán ser monitoreados de forma semestral por parte del Titular Subordinado a cargo de la dependencia. </t>
    </r>
  </si>
  <si>
    <t>6_RESULTADO DE LA EVALUACIÓN</t>
  </si>
  <si>
    <t>ACCION</t>
  </si>
  <si>
    <t>DESCRIPCIÓN</t>
  </si>
  <si>
    <t>ALERTA</t>
  </si>
  <si>
    <t>Atender el riesgo</t>
  </si>
  <si>
    <r>
      <rPr>
        <sz val="11"/>
        <color theme="1"/>
        <rFont val="Arial Narrow"/>
        <family val="2"/>
      </rPr>
      <t xml:space="preserve">Actuar para disminuir las </t>
    </r>
    <r>
      <rPr>
        <u/>
        <sz val="11"/>
        <color theme="1"/>
        <rFont val="Arial Narrow"/>
        <family val="2"/>
      </rPr>
      <t>consecuencias</t>
    </r>
    <r>
      <rPr>
        <sz val="11"/>
        <color theme="1"/>
        <rFont val="Arial Narrow"/>
        <family val="2"/>
      </rPr>
      <t>, prevenir la materialización del riesgo. Definir acciones para actuar ante las consecuencias del riesgo una vez que este ocurra.  Son acciones para disminuir el impacto del riesgo.</t>
    </r>
  </si>
  <si>
    <t>Evitar</t>
  </si>
  <si>
    <t>Transferir riesgos</t>
  </si>
  <si>
    <t xml:space="preserve">Se debe dar seguimiento a la transferencia, no siempre es de un 100% (convenios /contratos). Traslado de pérdidas a otras instancias con capacidad para atenderlo.  Con esta opción se involucra un tercero para que asuma las acciones de mitigación del riesgo o se compartan algún porcentaje de éste. </t>
  </si>
  <si>
    <t>Transferir</t>
  </si>
  <si>
    <t>Modificar riesgos</t>
  </si>
  <si>
    <r>
      <rPr>
        <sz val="11"/>
        <color theme="1"/>
        <rFont val="Arial Narrow"/>
        <family val="2"/>
      </rPr>
      <t xml:space="preserve">Actuar para disminuir las </t>
    </r>
    <r>
      <rPr>
        <u/>
        <sz val="11"/>
        <color theme="1"/>
        <rFont val="Arial Narrow"/>
        <family val="2"/>
      </rPr>
      <t>causas</t>
    </r>
    <r>
      <rPr>
        <sz val="11"/>
        <color theme="1"/>
        <rFont val="Arial Narrow"/>
        <family val="2"/>
      </rPr>
      <t xml:space="preserve"> de probabilidad o impacto. Definir medidas para afectar los factores de riesgo (causas).</t>
    </r>
  </si>
  <si>
    <t>Reducir</t>
  </si>
  <si>
    <t>Prevenir riesgos</t>
  </si>
  <si>
    <t>No llevar a cabo el proyecto por ser muy riesgoso, al menos que se hagan cambios a objetivos y metas. Viabilidad y factibilidad. Aceptar las pérdidas ocasionales. Cuando no sea posible definir medidas de administración o las posibles a implementar impliquen un costo mayor a su beneficio, la administración deberá revisar las actividades que generan el riesgo y valorar la modificación de estas.</t>
  </si>
  <si>
    <t>Asumir</t>
  </si>
  <si>
    <t>Retener riesgos</t>
  </si>
  <si>
    <t>No hacer nada si no se puede hacer los puntos anteriores, bajo impacto y el esfuerzo excede los beneficios. Aceptar las pérdidas ocasionales. No aplicar ninguna medida de mitigación y estar en la disposición de enfrentar las posibles consecuencias (Aceptabilidad del riesgo en los niveles bajo y moderado)</t>
  </si>
  <si>
    <t>7_NIVELES DE AVANCE PARA EL SEGUIMIENTO AL PLAN DE ADMINISTRACIÓN DE RIESGOS</t>
  </si>
  <si>
    <t>Porcentaje</t>
  </si>
  <si>
    <t>Niveles de avance</t>
  </si>
  <si>
    <t>Pendiente / Ninguno</t>
  </si>
  <si>
    <t>No se ha realizado ninguna acción.</t>
  </si>
  <si>
    <t>1 - 15%</t>
  </si>
  <si>
    <t>En proceso /Inicial</t>
  </si>
  <si>
    <t>Se han realizados las labores iniciales (convocatorias de personal, cartas/ oficios de convocatoria, calendarización de actividades)</t>
  </si>
  <si>
    <t>16-30%</t>
  </si>
  <si>
    <t>En proceso / Desarrollo</t>
  </si>
  <si>
    <t>Se han creado algunos instrumentos (minutas de sesiones, acuerdos, avance de insumos considerables)</t>
  </si>
  <si>
    <t>31 - 60%</t>
  </si>
  <si>
    <t>61 - 89%</t>
  </si>
  <si>
    <t>90-99%</t>
  </si>
  <si>
    <t>En proceso /A finalizar</t>
  </si>
  <si>
    <t>Realizadas las acciones, pendiente la oficialización o bien la firma de los tomadores de decisión.</t>
  </si>
  <si>
    <t>Cumplido</t>
  </si>
  <si>
    <t>Se realizaron todas las actividades.</t>
  </si>
  <si>
    <t>SISTEMA ESPECÍFICO DE VALORACIÓN DEL RIESGO INSTITUCIONAL</t>
  </si>
  <si>
    <t>Entidad:</t>
  </si>
  <si>
    <t>INSTITUTO COSTARRICENSE DEL DEPORTE Y LA RECREACIÓN</t>
  </si>
  <si>
    <t>Departamento:</t>
  </si>
  <si>
    <t>Responsable de la unidad, programa o proyecto:</t>
  </si>
  <si>
    <t>Elaborado por:</t>
  </si>
  <si>
    <t>Fecha de elaboración:</t>
  </si>
  <si>
    <t>APARTADO DE IDENTIFICACIÓN DEL RIESGO</t>
  </si>
  <si>
    <t>PLAN DE ADMINISTRACIÓN DE RIESGOS</t>
  </si>
  <si>
    <t>SEGUIMIENTO AL PLAN DE ADMINISTRACIÓN DEL RIESGO</t>
  </si>
  <si>
    <t>Cuatrimestre de reporte:</t>
  </si>
  <si>
    <t>III</t>
  </si>
  <si>
    <t>Código del evento</t>
  </si>
  <si>
    <t>Evento identificado</t>
  </si>
  <si>
    <t>Causas</t>
  </si>
  <si>
    <t>Consecuencias</t>
  </si>
  <si>
    <t>Tipo de riesgo</t>
  </si>
  <si>
    <t>Nivel de riesgo inherente</t>
  </si>
  <si>
    <t>Medida de administración de riesgos</t>
  </si>
  <si>
    <t>Actividades específicas</t>
  </si>
  <si>
    <t>Plazo de cumplimiento</t>
  </si>
  <si>
    <t>Tipo de medida</t>
  </si>
  <si>
    <t>Responsable</t>
  </si>
  <si>
    <t>Nivel de riesgo residual</t>
  </si>
  <si>
    <t>Nivel de atención</t>
  </si>
  <si>
    <t>Resultado de la evaluación</t>
  </si>
  <si>
    <t xml:space="preserve">% de avance </t>
  </si>
  <si>
    <t>Estado de avance</t>
  </si>
  <si>
    <t>Detalle documentos probatorios</t>
  </si>
  <si>
    <t>Observaciones</t>
  </si>
  <si>
    <t>IC</t>
  </si>
  <si>
    <t>II C</t>
  </si>
  <si>
    <t>IIIC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</si>
  <si>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</si>
  <si>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%</t>
  </si>
  <si>
    <t>No se ha realizado ninguna acción</t>
  </si>
  <si>
    <t>Realizadas las acciones, pendiente la oficialización o bien la firma de los tomadores de decisión</t>
  </si>
  <si>
    <t>Se realizaron todas las actividades</t>
  </si>
  <si>
    <t>CONTROL DE CAMBIOS</t>
  </si>
  <si>
    <t>Entidad</t>
  </si>
  <si>
    <t>Proyecto, programa, proceso, unidad departamento:</t>
  </si>
  <si>
    <t>Responsable del proyecto, programa, proceso, unidad o departamento:</t>
  </si>
  <si>
    <t>No. de control:</t>
  </si>
  <si>
    <t>Fecha:</t>
  </si>
  <si>
    <t>Apartado por modificar:</t>
  </si>
  <si>
    <t>Código del evento por modificar</t>
  </si>
  <si>
    <t>¿Qué columna de la matriz del SEVRI está modificando?</t>
  </si>
  <si>
    <t>Texto original</t>
  </si>
  <si>
    <t>Texto modificado</t>
  </si>
  <si>
    <t>Justificación del cambio</t>
  </si>
  <si>
    <t>Proyecto, programa, proceso, unidad:</t>
  </si>
  <si>
    <t>No. de reporte:</t>
  </si>
  <si>
    <t>Responsable del proceso o unidad:</t>
  </si>
  <si>
    <t>Fecha de reporte:</t>
  </si>
  <si>
    <t>Evento materializado</t>
  </si>
  <si>
    <t>Fecha del evento</t>
  </si>
  <si>
    <t xml:space="preserve">Factor (es) detonante (s) </t>
  </si>
  <si>
    <t>Nivel de impacto</t>
  </si>
  <si>
    <t>Medida de atención</t>
  </si>
  <si>
    <t xml:space="preserve">Responsable </t>
  </si>
  <si>
    <t>Impacto sobre los objetivos operativos</t>
  </si>
  <si>
    <t>Impacto sobre los objetivos institucionales</t>
  </si>
  <si>
    <t>Impacto sobre los objetivos estratégicos y resultados institucionales</t>
  </si>
  <si>
    <t>Tipos de riesgo</t>
  </si>
  <si>
    <t>Tipo de acción</t>
  </si>
  <si>
    <t>Atención del riesgo</t>
  </si>
  <si>
    <t>Entorno</t>
  </si>
  <si>
    <t>Preventiva</t>
  </si>
  <si>
    <t>Atender el riesgo/Evitar</t>
  </si>
  <si>
    <t>Pendiente</t>
  </si>
  <si>
    <t>Operacional</t>
  </si>
  <si>
    <t>Correctiva</t>
  </si>
  <si>
    <t>Transferir el riesgo</t>
  </si>
  <si>
    <t>En ejecución</t>
  </si>
  <si>
    <t>Capital humano</t>
  </si>
  <si>
    <t>Mejora</t>
  </si>
  <si>
    <t>Modificar el riesgo/Reducir</t>
  </si>
  <si>
    <t>Imagen</t>
  </si>
  <si>
    <t>Prevenir el riesgo/Asumir</t>
  </si>
  <si>
    <t>Cumplimiento</t>
  </si>
  <si>
    <t>Retener los riesgos/Asumir</t>
  </si>
  <si>
    <t>Tecnológico</t>
  </si>
  <si>
    <t>Integridad</t>
  </si>
  <si>
    <t>I</t>
  </si>
  <si>
    <t>Ambientales</t>
  </si>
  <si>
    <t>II</t>
  </si>
  <si>
    <t>Estructura Organizacional</t>
  </si>
  <si>
    <t>Evento previamente identificado</t>
  </si>
  <si>
    <t>Documento a modificar</t>
  </si>
  <si>
    <t>Sí</t>
  </si>
  <si>
    <t>Identificación de riesgos</t>
  </si>
  <si>
    <t>No (justificar)</t>
  </si>
  <si>
    <t>Plan de administración de riesgos</t>
  </si>
  <si>
    <t>Identificación y administración de riesgos</t>
  </si>
  <si>
    <t>Prioritaria</t>
  </si>
  <si>
    <t>Periódica</t>
  </si>
  <si>
    <t>Ocasional</t>
  </si>
  <si>
    <t>Identificación y plan de administración de riesgos (ambos)</t>
  </si>
  <si>
    <t>Modificando el texto original</t>
  </si>
  <si>
    <t>I trimestre</t>
  </si>
  <si>
    <t>Eliminando el texto original</t>
  </si>
  <si>
    <t>II trimestre</t>
  </si>
  <si>
    <t>Incorporando un nuevo texto</t>
  </si>
  <si>
    <t>III trimestre</t>
  </si>
  <si>
    <t>IV trimestre</t>
  </si>
  <si>
    <t>Medidas propuestas</t>
  </si>
  <si>
    <t>3 - Efectiva</t>
  </si>
  <si>
    <t>2 - Poco efectiva</t>
  </si>
  <si>
    <t>1 - Ineficiente</t>
  </si>
  <si>
    <t>Recursos necesarios</t>
  </si>
  <si>
    <t>Nombre de la persona responsable</t>
  </si>
  <si>
    <t>Resultados esperados</t>
  </si>
  <si>
    <t>ENTORNO</t>
  </si>
  <si>
    <t>OPERACIONAL</t>
  </si>
  <si>
    <t>IMAGEN</t>
  </si>
  <si>
    <t>CUMPLIMIENTO</t>
  </si>
  <si>
    <t>TECNOLÓGICO</t>
  </si>
  <si>
    <t>INTEGRIDAD</t>
  </si>
  <si>
    <t>AMBIENTALES</t>
  </si>
  <si>
    <t>ESTRUCTURA_ORGANIZACIONAL</t>
  </si>
  <si>
    <t>CAPITAL_HUMANO</t>
  </si>
  <si>
    <t>CATÁLOGO DE RIESGOS</t>
  </si>
  <si>
    <t>ÁREA DE IMPACTO</t>
  </si>
  <si>
    <t>Uso indebido de activos-1</t>
  </si>
  <si>
    <t>Uso indebido de activos-2</t>
  </si>
  <si>
    <t>INT-04-1</t>
  </si>
  <si>
    <t>INT-04-2</t>
  </si>
  <si>
    <t>Concusión-1</t>
  </si>
  <si>
    <t>Concusión-2</t>
  </si>
  <si>
    <t>INT-08-1</t>
  </si>
  <si>
    <t>INT-08-2</t>
  </si>
  <si>
    <t>Unidad, proceso, programa o proyecto:</t>
  </si>
  <si>
    <t>No. de versión:</t>
  </si>
  <si>
    <t>REPORTE DE MATERIALIZACIÓN DE RIESGOS</t>
  </si>
  <si>
    <t>31-60%</t>
  </si>
  <si>
    <t>1-15%</t>
  </si>
  <si>
    <t>61-89%</t>
  </si>
  <si>
    <t>REPORTE MATERIALIZACIÓN DE RIESGOS NO IDENTIFICADOS EN EL SEVRI</t>
  </si>
  <si>
    <t>Evento relacionado</t>
  </si>
  <si>
    <t>OBJETIVO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</si>
</sst>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</font>
    <font>
      <b/>
      <sz val="16"/>
      <color theme="0"/>
      <name val="Arial Narrow"/>
      <family val="2"/>
    </font>
    <font>
      <b/>
      <sz val="14"/>
      <color rgb="FF333F4F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Calibri"/>
      <family val="2"/>
    </font>
    <font>
      <sz val="11"/>
      <color theme="0"/>
      <name val="Arial Narrow"/>
      <family val="2"/>
    </font>
    <font>
      <b/>
      <sz val="12"/>
      <color rgb="FF333F4F"/>
      <name val="Arial Narrow"/>
      <family val="2"/>
    </font>
    <font>
      <b/>
      <sz val="12"/>
      <color theme="1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1"/>
      <color rgb="FFFF9900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Calibri"/>
      <family val="2"/>
    </font>
    <font>
      <b/>
      <sz val="22"/>
      <color theme="0"/>
      <name val="Calibri"/>
      <family val="2"/>
    </font>
    <font>
      <b/>
      <sz val="14"/>
      <color theme="1"/>
      <name val="Calibri"/>
      <family val="2"/>
    </font>
    <font>
      <b/>
      <sz val="14"/>
      <color rgb="FF0070C0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Quattrocento Sans"/>
      <family val="2"/>
    </font>
    <font>
      <b/>
      <sz val="16"/>
      <color theme="1"/>
      <name val="Quattrocento Sans"/>
      <family val="2"/>
    </font>
    <font>
      <b/>
      <sz val="16"/>
      <color theme="0"/>
      <name val="Quattrocento Sans"/>
      <family val="2"/>
    </font>
    <font>
      <b/>
      <sz val="12"/>
      <color theme="1"/>
      <name val="Quattrocento Sans"/>
      <family val="2"/>
    </font>
    <font>
      <b/>
      <sz val="12"/>
      <color rgb="FF0070C0"/>
      <name val="Quattrocento Sans"/>
      <family val="2"/>
    </font>
    <font>
      <sz val="12"/>
      <color theme="1"/>
      <name val="Quattrocento Sans"/>
      <family val="2"/>
    </font>
    <font>
      <b/>
      <sz val="11"/>
      <color theme="1"/>
      <name val="Quattrocento Sans"/>
      <family val="2"/>
    </font>
    <font>
      <b/>
      <sz val="11"/>
      <color theme="0"/>
      <name val="Quattrocento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333F4F"/>
      <name val="Arial Narrow"/>
      <family val="2"/>
    </font>
    <font>
      <sz val="14"/>
      <color rgb="FF333F4F"/>
      <name val="Arial Narrow"/>
      <family val="2"/>
    </font>
    <font>
      <u/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9"/>
      <color indexed="81"/>
      <name val="Abadi"/>
      <family val="2"/>
    </font>
    <font>
      <b/>
      <sz val="20"/>
      <color theme="0"/>
      <name val="Calibri"/>
      <family val="2"/>
    </font>
    <font>
      <b/>
      <sz val="18"/>
      <color rgb="FF0070C0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1"/>
      <color theme="0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b/>
      <sz val="20"/>
      <name val="Calibri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ajor"/>
    </font>
    <font>
      <b/>
      <u/>
      <sz val="12"/>
      <color rgb="FF0070C0"/>
      <name val="Calibri"/>
      <family val="2"/>
      <scheme val="major"/>
    </font>
    <font>
      <b/>
      <sz val="14"/>
      <color theme="0"/>
      <name val="Calibri"/>
      <family val="2"/>
    </font>
    <font>
      <b/>
      <sz val="2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8496B0"/>
        <bgColor rgb="FF8496B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323E4F"/>
        <bgColor rgb="FF323E4F"/>
      </patternFill>
    </fill>
    <fill>
      <patternFill patternType="solid">
        <fgColor rgb="FFFFFFFF"/>
        <bgColor rgb="FFFFFFFF"/>
      </patternFill>
    </fill>
    <fill>
      <patternFill patternType="solid">
        <fgColor rgb="FFD5DCE4"/>
        <bgColor rgb="FFD5DCE4"/>
      </patternFill>
    </fill>
    <fill>
      <patternFill patternType="solid">
        <fgColor rgb="FFD6DCE4"/>
        <bgColor rgb="FFD6DCE4"/>
      </patternFill>
    </fill>
    <fill>
      <patternFill patternType="solid">
        <fgColor rgb="FF333F4F"/>
        <bgColor rgb="FF333F4F"/>
      </patternFill>
    </fill>
    <fill>
      <patternFill patternType="solid">
        <fgColor theme="1"/>
        <bgColor theme="1"/>
      </patternFill>
    </fill>
    <fill>
      <patternFill patternType="solid">
        <fgColor rgb="FFD0CECE"/>
        <bgColor rgb="FFD0CECE"/>
      </patternFill>
    </fill>
    <fill>
      <patternFill patternType="solid">
        <fgColor rgb="FF2F5496"/>
        <bgColor rgb="FF2F5496"/>
      </patternFill>
    </fill>
    <fill>
      <patternFill patternType="solid">
        <fgColor rgb="FF548135"/>
        <bgColor rgb="FF548135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C55A11"/>
        <bgColor rgb="FFC55A11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rgb="FF2F5496"/>
      </patternFill>
    </fill>
    <fill>
      <patternFill patternType="solid">
        <fgColor theme="4" tint="0.39997558519241921"/>
        <bgColor rgb="FF2F5496"/>
      </patternFill>
    </fill>
    <fill>
      <patternFill patternType="solid">
        <fgColor theme="9" tint="0.39997558519241921"/>
        <bgColor rgb="FF548135"/>
      </patternFill>
    </fill>
    <fill>
      <patternFill patternType="solid">
        <fgColor theme="0"/>
        <bgColor rgb="FFD0CECE"/>
      </patternFill>
    </fill>
    <fill>
      <patternFill patternType="solid">
        <fgColor rgb="FF002060"/>
        <bgColor rgb="FF8496B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8496B0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2" borderId="1" xfId="0" applyFont="1" applyFill="1" applyBorder="1"/>
    <xf numFmtId="0" fontId="2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/>
    <xf numFmtId="0" fontId="15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/>
    <xf numFmtId="0" fontId="17" fillId="5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6" fillId="0" borderId="0" xfId="0" applyFont="1"/>
    <xf numFmtId="0" fontId="6" fillId="0" borderId="16" xfId="0" applyFont="1" applyBorder="1"/>
    <xf numFmtId="0" fontId="20" fillId="2" borderId="1" xfId="0" applyFont="1" applyFill="1" applyBorder="1"/>
    <xf numFmtId="0" fontId="21" fillId="9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2" fillId="0" borderId="0" xfId="0" applyFont="1"/>
    <xf numFmtId="0" fontId="27" fillId="3" borderId="1" xfId="0" applyFont="1" applyFill="1" applyBorder="1"/>
    <xf numFmtId="0" fontId="26" fillId="3" borderId="1" xfId="0" applyFont="1" applyFill="1" applyBorder="1" applyAlignment="1">
      <alignment horizontal="left" vertical="center"/>
    </xf>
    <xf numFmtId="0" fontId="27" fillId="0" borderId="0" xfId="0" applyFont="1"/>
    <xf numFmtId="0" fontId="24" fillId="14" borderId="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7" fontId="22" fillId="0" borderId="5" xfId="0" applyNumberFormat="1" applyFont="1" applyBorder="1" applyAlignment="1">
      <alignment horizontal="center" vertical="center" wrapText="1"/>
    </xf>
    <xf numFmtId="9" fontId="22" fillId="0" borderId="5" xfId="0" applyNumberFormat="1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3" borderId="1" xfId="0" applyFont="1" applyFill="1" applyBorder="1" applyAlignment="1">
      <alignment horizontal="center"/>
    </xf>
    <xf numFmtId="0" fontId="32" fillId="3" borderId="1" xfId="0" applyFont="1" applyFill="1" applyBorder="1"/>
    <xf numFmtId="0" fontId="39" fillId="18" borderId="5" xfId="0" applyFont="1" applyFill="1" applyBorder="1" applyAlignment="1">
      <alignment horizontal="center" vertical="center" wrapText="1"/>
    </xf>
    <xf numFmtId="14" fontId="32" fillId="0" borderId="5" xfId="0" applyNumberFormat="1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5" fillId="21" borderId="1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35" fillId="20" borderId="1" xfId="0" applyFont="1" applyFill="1" applyBorder="1" applyAlignment="1">
      <alignment horizontal="center"/>
    </xf>
    <xf numFmtId="0" fontId="35" fillId="22" borderId="1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40" fillId="0" borderId="0" xfId="0" applyFont="1"/>
    <xf numFmtId="0" fontId="30" fillId="23" borderId="31" xfId="0" applyFont="1" applyFill="1" applyBorder="1" applyAlignment="1">
      <alignment vertical="center" wrapText="1"/>
    </xf>
    <xf numFmtId="0" fontId="30" fillId="23" borderId="32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/>
    </xf>
    <xf numFmtId="0" fontId="41" fillId="0" borderId="0" xfId="0" applyFont="1"/>
    <xf numFmtId="0" fontId="22" fillId="0" borderId="44" xfId="0" applyFont="1" applyBorder="1" applyAlignment="1">
      <alignment horizontal="left" vertical="center" wrapText="1"/>
    </xf>
    <xf numFmtId="9" fontId="22" fillId="0" borderId="45" xfId="0" applyNumberFormat="1" applyFont="1" applyBorder="1" applyAlignment="1">
      <alignment horizontal="center" vertical="center" wrapText="1"/>
    </xf>
    <xf numFmtId="0" fontId="45" fillId="0" borderId="0" xfId="0" applyFont="1"/>
    <xf numFmtId="0" fontId="12" fillId="0" borderId="16" xfId="0" applyFont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8" fillId="0" borderId="16" xfId="0" applyFont="1" applyBorder="1"/>
    <xf numFmtId="0" fontId="11" fillId="6" borderId="30" xfId="0" applyFont="1" applyFill="1" applyBorder="1" applyAlignment="1">
      <alignment vertical="center" wrapText="1"/>
    </xf>
    <xf numFmtId="0" fontId="11" fillId="6" borderId="28" xfId="0" applyFont="1" applyFill="1" applyBorder="1" applyAlignment="1">
      <alignment vertical="center" wrapText="1"/>
    </xf>
    <xf numFmtId="0" fontId="11" fillId="7" borderId="30" xfId="0" applyFont="1" applyFill="1" applyBorder="1" applyAlignment="1">
      <alignment vertical="center" wrapText="1"/>
    </xf>
    <xf numFmtId="0" fontId="11" fillId="7" borderId="28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11" fillId="6" borderId="27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1" fillId="6" borderId="2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0" fillId="0" borderId="16" xfId="0" applyBorder="1"/>
    <xf numFmtId="0" fontId="9" fillId="5" borderId="27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left" vertical="center" wrapText="1"/>
    </xf>
    <xf numFmtId="0" fontId="0" fillId="24" borderId="0" xfId="0" applyFill="1"/>
    <xf numFmtId="49" fontId="26" fillId="3" borderId="16" xfId="0" applyNumberFormat="1" applyFont="1" applyFill="1" applyBorder="1" applyAlignment="1">
      <alignment vertical="center"/>
    </xf>
    <xf numFmtId="0" fontId="31" fillId="3" borderId="5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>
      <alignment horizontal="justify" vertical="center" wrapText="1"/>
    </xf>
    <xf numFmtId="0" fontId="24" fillId="14" borderId="18" xfId="0" applyFont="1" applyFill="1" applyBorder="1" applyAlignment="1">
      <alignment horizontal="center" vertical="center" wrapText="1"/>
    </xf>
    <xf numFmtId="14" fontId="26" fillId="3" borderId="49" xfId="0" applyNumberFormat="1" applyFont="1" applyFill="1" applyBorder="1" applyAlignment="1" applyProtection="1">
      <alignment vertical="center" wrapText="1"/>
      <protection locked="0"/>
    </xf>
    <xf numFmtId="14" fontId="26" fillId="3" borderId="50" xfId="0" applyNumberFormat="1" applyFont="1" applyFill="1" applyBorder="1" applyAlignment="1" applyProtection="1">
      <alignment vertical="center" wrapText="1"/>
      <protection locked="0"/>
    </xf>
    <xf numFmtId="0" fontId="30" fillId="14" borderId="17" xfId="0" applyFont="1" applyFill="1" applyBorder="1" applyAlignment="1">
      <alignment horizontal="center" vertical="center" wrapText="1"/>
    </xf>
    <xf numFmtId="0" fontId="24" fillId="15" borderId="48" xfId="0" applyFont="1" applyFill="1" applyBorder="1" applyAlignment="1">
      <alignment horizontal="center" vertical="center" wrapText="1"/>
    </xf>
    <xf numFmtId="0" fontId="25" fillId="0" borderId="55" xfId="0" applyFont="1" applyBorder="1" applyAlignment="1" applyProtection="1">
      <alignment vertical="center" wrapText="1"/>
      <protection locked="0"/>
    </xf>
    <xf numFmtId="0" fontId="25" fillId="0" borderId="52" xfId="0" applyFont="1" applyBorder="1" applyAlignment="1" applyProtection="1">
      <alignment vertical="center" wrapText="1"/>
      <protection locked="0"/>
    </xf>
    <xf numFmtId="0" fontId="24" fillId="29" borderId="51" xfId="0" applyFont="1" applyFill="1" applyBorder="1" applyAlignment="1">
      <alignment vertical="center"/>
    </xf>
    <xf numFmtId="14" fontId="26" fillId="3" borderId="16" xfId="0" applyNumberFormat="1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horizontal="center" vertical="center" wrapText="1"/>
      <protection locked="0"/>
    </xf>
    <xf numFmtId="0" fontId="49" fillId="11" borderId="20" xfId="0" applyFont="1" applyFill="1" applyBorder="1" applyAlignment="1">
      <alignment vertical="center" wrapText="1"/>
    </xf>
    <xf numFmtId="0" fontId="49" fillId="11" borderId="48" xfId="0" applyFont="1" applyFill="1" applyBorder="1" applyAlignment="1">
      <alignment vertical="center" wrapText="1"/>
    </xf>
    <xf numFmtId="0" fontId="49" fillId="11" borderId="16" xfId="0" applyFont="1" applyFill="1" applyBorder="1" applyAlignment="1">
      <alignment horizontal="right" vertical="center" wrapText="1"/>
    </xf>
    <xf numFmtId="0" fontId="49" fillId="11" borderId="48" xfId="0" applyFont="1" applyFill="1" applyBorder="1" applyAlignment="1">
      <alignment horizontal="right" vertical="center" wrapText="1"/>
    </xf>
    <xf numFmtId="0" fontId="49" fillId="11" borderId="56" xfId="0" applyFont="1" applyFill="1" applyBorder="1" applyAlignment="1">
      <alignment horizontal="right" vertical="center" wrapText="1"/>
    </xf>
    <xf numFmtId="0" fontId="49" fillId="11" borderId="48" xfId="0" applyFont="1" applyFill="1" applyBorder="1" applyAlignment="1">
      <alignment horizontal="right" vertical="center"/>
    </xf>
    <xf numFmtId="0" fontId="31" fillId="3" borderId="24" xfId="0" applyFont="1" applyFill="1" applyBorder="1" applyAlignment="1" applyProtection="1">
      <alignment horizontal="center" vertical="center" wrapText="1"/>
      <protection hidden="1"/>
    </xf>
    <xf numFmtId="0" fontId="30" fillId="15" borderId="48" xfId="0" applyFont="1" applyFill="1" applyBorder="1" applyAlignment="1">
      <alignment horizontal="center" vertical="center" wrapText="1"/>
    </xf>
    <xf numFmtId="0" fontId="24" fillId="8" borderId="21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51" fillId="18" borderId="48" xfId="0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22" fillId="0" borderId="16" xfId="0" applyFont="1" applyBorder="1"/>
    <xf numFmtId="0" fontId="31" fillId="3" borderId="8" xfId="0" applyFont="1" applyFill="1" applyBorder="1" applyAlignment="1" applyProtection="1">
      <alignment horizontal="center" vertical="center" wrapText="1"/>
      <protection hidden="1"/>
    </xf>
    <xf numFmtId="0" fontId="35" fillId="19" borderId="61" xfId="0" applyFont="1" applyFill="1" applyBorder="1" applyAlignment="1">
      <alignment vertical="center"/>
    </xf>
    <xf numFmtId="0" fontId="35" fillId="19" borderId="61" xfId="0" applyFont="1" applyFill="1" applyBorder="1" applyAlignment="1">
      <alignment vertical="center" wrapText="1"/>
    </xf>
    <xf numFmtId="0" fontId="37" fillId="0" borderId="63" xfId="0" applyFont="1" applyBorder="1" applyAlignment="1">
      <alignment horizontal="center"/>
    </xf>
    <xf numFmtId="0" fontId="37" fillId="0" borderId="64" xfId="0" applyFont="1" applyBorder="1" applyAlignment="1">
      <alignment horizontal="center"/>
    </xf>
    <xf numFmtId="0" fontId="32" fillId="0" borderId="65" xfId="0" applyFont="1" applyBorder="1"/>
    <xf numFmtId="0" fontId="32" fillId="0" borderId="16" xfId="0" applyFont="1" applyBorder="1"/>
    <xf numFmtId="0" fontId="32" fillId="0" borderId="66" xfId="0" applyFont="1" applyBorder="1"/>
    <xf numFmtId="0" fontId="39" fillId="18" borderId="61" xfId="0" applyFont="1" applyFill="1" applyBorder="1" applyAlignment="1">
      <alignment horizontal="center" vertical="center" wrapText="1"/>
    </xf>
    <xf numFmtId="0" fontId="39" fillId="18" borderId="63" xfId="0" applyFont="1" applyFill="1" applyBorder="1" applyAlignment="1">
      <alignment horizontal="center" vertical="center" wrapText="1"/>
    </xf>
    <xf numFmtId="0" fontId="32" fillId="0" borderId="61" xfId="0" applyFont="1" applyBorder="1" applyAlignment="1">
      <alignment horizontal="left" vertical="center" wrapText="1"/>
    </xf>
    <xf numFmtId="0" fontId="32" fillId="0" borderId="63" xfId="0" applyFont="1" applyBorder="1" applyAlignment="1">
      <alignment horizontal="left" vertical="center" wrapText="1"/>
    </xf>
    <xf numFmtId="0" fontId="32" fillId="0" borderId="67" xfId="0" applyFont="1" applyBorder="1" applyAlignment="1">
      <alignment horizontal="left" vertical="center" wrapText="1"/>
    </xf>
    <xf numFmtId="14" fontId="32" fillId="0" borderId="68" xfId="0" applyNumberFormat="1" applyFont="1" applyBorder="1" applyAlignment="1">
      <alignment horizontal="left" vertical="center" wrapText="1"/>
    </xf>
    <xf numFmtId="0" fontId="32" fillId="0" borderId="68" xfId="0" applyFont="1" applyBorder="1" applyAlignment="1">
      <alignment horizontal="left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left" vertical="center" wrapText="1"/>
    </xf>
    <xf numFmtId="14" fontId="54" fillId="33" borderId="48" xfId="0" applyNumberFormat="1" applyFont="1" applyFill="1" applyBorder="1" applyAlignment="1">
      <alignment vertical="center"/>
    </xf>
    <xf numFmtId="0" fontId="27" fillId="3" borderId="16" xfId="0" applyFont="1" applyFill="1" applyBorder="1"/>
    <xf numFmtId="0" fontId="29" fillId="2" borderId="51" xfId="0" applyFont="1" applyFill="1" applyBorder="1" applyAlignment="1">
      <alignment vertical="center" wrapText="1"/>
    </xf>
    <xf numFmtId="0" fontId="1" fillId="0" borderId="0" xfId="0" applyFont="1"/>
    <xf numFmtId="0" fontId="56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7" fillId="17" borderId="5" xfId="0" applyFont="1" applyFill="1" applyBorder="1" applyAlignment="1">
      <alignment horizontal="left" vertical="center"/>
    </xf>
    <xf numFmtId="0" fontId="57" fillId="17" borderId="5" xfId="0" applyFont="1" applyFill="1" applyBorder="1" applyAlignment="1">
      <alignment horizontal="left" vertical="center" wrapText="1"/>
    </xf>
    <xf numFmtId="0" fontId="59" fillId="3" borderId="27" xfId="0" applyFont="1" applyFill="1" applyBorder="1" applyAlignment="1">
      <alignment vertical="center" wrapText="1"/>
    </xf>
    <xf numFmtId="0" fontId="59" fillId="3" borderId="30" xfId="0" applyFont="1" applyFill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53" fillId="16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60" fillId="0" borderId="5" xfId="0" applyFont="1" applyBorder="1" applyAlignment="1" applyProtection="1">
      <alignment horizontal="left" vertical="center" wrapText="1"/>
      <protection locked="0"/>
    </xf>
    <xf numFmtId="0" fontId="60" fillId="0" borderId="24" xfId="0" applyFont="1" applyBorder="1" applyAlignment="1" applyProtection="1">
      <alignment horizontal="left" vertical="center" wrapText="1"/>
      <protection locked="0"/>
    </xf>
    <xf numFmtId="0" fontId="60" fillId="0" borderId="24" xfId="0" applyFont="1" applyBorder="1" applyAlignment="1" applyProtection="1">
      <alignment horizontal="center" vertical="center" wrapText="1"/>
      <protection locked="0" hidden="1"/>
    </xf>
    <xf numFmtId="0" fontId="60" fillId="0" borderId="24" xfId="0" applyFont="1" applyBorder="1" applyAlignment="1" applyProtection="1">
      <alignment horizontal="center" vertical="center" wrapText="1"/>
      <protection hidden="1"/>
    </xf>
    <xf numFmtId="0" fontId="30" fillId="3" borderId="5" xfId="0" applyFont="1" applyFill="1" applyBorder="1" applyAlignment="1" applyProtection="1">
      <alignment horizontal="center" vertical="center" wrapText="1"/>
      <protection locked="0" hidden="1"/>
    </xf>
    <xf numFmtId="0" fontId="60" fillId="0" borderId="5" xfId="0" applyFont="1" applyBorder="1" applyAlignment="1" applyProtection="1">
      <alignment horizontal="center" vertical="center" wrapText="1"/>
      <protection locked="0" hidden="1"/>
    </xf>
    <xf numFmtId="0" fontId="60" fillId="0" borderId="24" xfId="0" applyFont="1" applyBorder="1" applyAlignment="1" applyProtection="1">
      <alignment vertical="center" wrapText="1"/>
      <protection locked="0"/>
    </xf>
    <xf numFmtId="0" fontId="60" fillId="0" borderId="24" xfId="0" applyFont="1" applyBorder="1" applyAlignment="1" applyProtection="1">
      <alignment horizontal="center" vertical="center" wrapText="1"/>
      <protection locked="0"/>
    </xf>
    <xf numFmtId="0" fontId="60" fillId="0" borderId="24" xfId="0" applyFont="1" applyBorder="1" applyAlignment="1">
      <alignment horizontal="center" vertical="center" wrapText="1"/>
    </xf>
    <xf numFmtId="0" fontId="30" fillId="3" borderId="24" xfId="0" applyFont="1" applyFill="1" applyBorder="1" applyAlignment="1" applyProtection="1">
      <alignment horizontal="center" vertical="center" wrapText="1"/>
      <protection locked="0" hidden="1"/>
    </xf>
    <xf numFmtId="0" fontId="60" fillId="0" borderId="5" xfId="0" applyFont="1" applyBorder="1" applyAlignment="1" applyProtection="1">
      <alignment vertical="center" wrapText="1"/>
      <protection locked="0"/>
    </xf>
    <xf numFmtId="0" fontId="60" fillId="0" borderId="5" xfId="0" applyFont="1" applyBorder="1" applyAlignment="1" applyProtection="1">
      <alignment wrapText="1"/>
      <protection locked="0"/>
    </xf>
    <xf numFmtId="0" fontId="30" fillId="3" borderId="9" xfId="0" applyFont="1" applyFill="1" applyBorder="1" applyAlignment="1" applyProtection="1">
      <alignment horizontal="center" vertical="center" wrapText="1"/>
      <protection locked="0" hidden="1"/>
    </xf>
    <xf numFmtId="0" fontId="60" fillId="0" borderId="27" xfId="0" applyFont="1" applyBorder="1" applyAlignment="1" applyProtection="1">
      <alignment horizontal="left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 hidden="1"/>
    </xf>
    <xf numFmtId="14" fontId="61" fillId="0" borderId="48" xfId="0" applyNumberFormat="1" applyFont="1" applyBorder="1" applyAlignment="1" applyProtection="1">
      <alignment horizontal="left" vertical="center" wrapText="1"/>
      <protection locked="0"/>
    </xf>
    <xf numFmtId="0" fontId="62" fillId="0" borderId="48" xfId="0" applyFont="1" applyBorder="1" applyAlignment="1" applyProtection="1">
      <alignment horizontal="center" vertical="center" wrapText="1"/>
      <protection locked="0"/>
    </xf>
    <xf numFmtId="0" fontId="61" fillId="0" borderId="48" xfId="0" applyFont="1" applyBorder="1" applyAlignment="1">
      <alignment horizontal="center" vertical="center" wrapText="1"/>
    </xf>
    <xf numFmtId="0" fontId="61" fillId="0" borderId="48" xfId="0" applyFont="1" applyBorder="1" applyAlignment="1" applyProtection="1">
      <alignment wrapText="1"/>
      <protection locked="0"/>
    </xf>
    <xf numFmtId="0" fontId="61" fillId="0" borderId="5" xfId="0" applyFont="1" applyBorder="1" applyAlignment="1" applyProtection="1">
      <alignment horizontal="center" vertical="center" wrapText="1"/>
      <protection locked="0"/>
    </xf>
    <xf numFmtId="0" fontId="61" fillId="0" borderId="24" xfId="0" applyFont="1" applyBorder="1" applyAlignment="1">
      <alignment horizontal="center" vertical="center" wrapText="1"/>
    </xf>
    <xf numFmtId="9" fontId="61" fillId="0" borderId="5" xfId="0" applyNumberFormat="1" applyFont="1" applyBorder="1" applyAlignment="1">
      <alignment horizontal="center" vertical="center" wrapText="1"/>
    </xf>
    <xf numFmtId="10" fontId="61" fillId="0" borderId="5" xfId="0" applyNumberFormat="1" applyFont="1" applyBorder="1" applyAlignment="1">
      <alignment horizontal="center" vertical="center" wrapText="1"/>
    </xf>
    <xf numFmtId="0" fontId="61" fillId="0" borderId="5" xfId="0" applyFont="1" applyBorder="1" applyAlignment="1" applyProtection="1">
      <alignment horizontal="left" vertical="center" wrapText="1"/>
      <protection locked="0"/>
    </xf>
    <xf numFmtId="0" fontId="61" fillId="0" borderId="27" xfId="0" applyFont="1" applyBorder="1" applyAlignment="1" applyProtection="1">
      <alignment horizontal="left" vertical="center" wrapText="1"/>
      <protection locked="0"/>
    </xf>
    <xf numFmtId="0" fontId="61" fillId="0" borderId="5" xfId="0" applyFont="1" applyBorder="1" applyAlignment="1">
      <alignment horizontal="center" vertical="center" wrapText="1"/>
    </xf>
    <xf numFmtId="0" fontId="63" fillId="31" borderId="48" xfId="0" applyFont="1" applyFill="1" applyBorder="1" applyAlignment="1">
      <alignment horizontal="right" vertical="center"/>
    </xf>
    <xf numFmtId="0" fontId="64" fillId="32" borderId="49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6" fillId="0" borderId="7" xfId="0" applyFont="1" applyBorder="1"/>
    <xf numFmtId="0" fontId="6" fillId="0" borderId="8" xfId="0" applyFont="1" applyBorder="1"/>
    <xf numFmtId="0" fontId="11" fillId="6" borderId="6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11" fillId="6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0" borderId="4" xfId="0" applyFont="1" applyBorder="1"/>
    <xf numFmtId="0" fontId="13" fillId="2" borderId="2" xfId="0" applyFont="1" applyFill="1" applyBorder="1"/>
    <xf numFmtId="0" fontId="9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6" fillId="0" borderId="3" xfId="0" applyFont="1" applyBorder="1"/>
    <xf numFmtId="0" fontId="21" fillId="9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12" fillId="0" borderId="9" xfId="0" applyFont="1" applyBorder="1" applyAlignment="1">
      <alignment horizontal="center" vertical="center" wrapText="1"/>
    </xf>
    <xf numFmtId="0" fontId="6" fillId="0" borderId="19" xfId="0" applyFont="1" applyBorder="1"/>
    <xf numFmtId="0" fontId="2" fillId="0" borderId="17" xfId="0" applyFont="1" applyBorder="1" applyAlignment="1">
      <alignment horizontal="left" vertical="center" wrapText="1"/>
    </xf>
    <xf numFmtId="0" fontId="6" fillId="0" borderId="18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5" fillId="3" borderId="2" xfId="0" applyFont="1" applyFill="1" applyBorder="1" applyAlignment="1">
      <alignment horizontal="left" vertical="center" wrapText="1"/>
    </xf>
    <xf numFmtId="0" fontId="23" fillId="10" borderId="57" xfId="0" applyFont="1" applyFill="1" applyBorder="1" applyAlignment="1">
      <alignment horizontal="center"/>
    </xf>
    <xf numFmtId="0" fontId="23" fillId="10" borderId="16" xfId="0" applyFont="1" applyFill="1" applyBorder="1" applyAlignment="1">
      <alignment horizontal="center"/>
    </xf>
    <xf numFmtId="0" fontId="23" fillId="10" borderId="55" xfId="0" applyFont="1" applyFill="1" applyBorder="1" applyAlignment="1">
      <alignment horizontal="center"/>
    </xf>
    <xf numFmtId="0" fontId="23" fillId="10" borderId="52" xfId="0" applyFont="1" applyFill="1" applyBorder="1" applyAlignment="1">
      <alignment horizontal="center"/>
    </xf>
    <xf numFmtId="0" fontId="50" fillId="29" borderId="52" xfId="0" applyFont="1" applyFill="1" applyBorder="1" applyAlignment="1">
      <alignment horizontal="center" vertical="center" wrapText="1"/>
    </xf>
    <xf numFmtId="0" fontId="50" fillId="29" borderId="53" xfId="0" applyFont="1" applyFill="1" applyBorder="1" applyAlignment="1">
      <alignment horizontal="center" vertical="center" wrapText="1"/>
    </xf>
    <xf numFmtId="0" fontId="29" fillId="30" borderId="48" xfId="0" applyFont="1" applyFill="1" applyBorder="1" applyAlignment="1">
      <alignment horizontal="center" vertical="center" wrapText="1"/>
    </xf>
    <xf numFmtId="0" fontId="29" fillId="30" borderId="49" xfId="0" applyFont="1" applyFill="1" applyBorder="1" applyAlignment="1">
      <alignment horizontal="center" vertical="center" wrapText="1"/>
    </xf>
    <xf numFmtId="0" fontId="29" fillId="25" borderId="48" xfId="0" applyFont="1" applyFill="1" applyBorder="1" applyAlignment="1">
      <alignment horizontal="center" vertical="center"/>
    </xf>
    <xf numFmtId="0" fontId="24" fillId="15" borderId="48" xfId="0" applyFont="1" applyFill="1" applyBorder="1" applyAlignment="1">
      <alignment horizontal="center" vertical="center" wrapText="1"/>
    </xf>
    <xf numFmtId="0" fontId="24" fillId="29" borderId="55" xfId="0" applyFont="1" applyFill="1" applyBorder="1" applyAlignment="1">
      <alignment horizontal="center" vertical="center" wrapText="1"/>
    </xf>
    <xf numFmtId="0" fontId="24" fillId="29" borderId="52" xfId="0" applyFont="1" applyFill="1" applyBorder="1" applyAlignment="1">
      <alignment horizontal="center" vertical="center" wrapText="1"/>
    </xf>
    <xf numFmtId="0" fontId="24" fillId="29" borderId="53" xfId="0" applyFont="1" applyFill="1" applyBorder="1" applyAlignment="1">
      <alignment horizontal="center" vertical="center" wrapText="1"/>
    </xf>
    <xf numFmtId="0" fontId="48" fillId="0" borderId="55" xfId="0" applyFont="1" applyBorder="1" applyAlignment="1" applyProtection="1">
      <alignment horizontal="center" vertical="center" wrapText="1"/>
      <protection locked="0"/>
    </xf>
    <xf numFmtId="0" fontId="48" fillId="0" borderId="52" xfId="0" applyFont="1" applyBorder="1" applyAlignment="1" applyProtection="1">
      <alignment horizontal="center" vertical="center" wrapText="1"/>
      <protection locked="0"/>
    </xf>
    <xf numFmtId="0" fontId="29" fillId="26" borderId="19" xfId="0" applyFont="1" applyFill="1" applyBorder="1" applyAlignment="1">
      <alignment horizontal="center" vertical="center" wrapText="1"/>
    </xf>
    <xf numFmtId="0" fontId="29" fillId="26" borderId="20" xfId="0" applyFont="1" applyFill="1" applyBorder="1" applyAlignment="1">
      <alignment horizontal="center" vertical="center" wrapText="1"/>
    </xf>
    <xf numFmtId="0" fontId="29" fillId="26" borderId="25" xfId="0" applyFont="1" applyFill="1" applyBorder="1" applyAlignment="1">
      <alignment horizontal="center" vertical="center" wrapText="1"/>
    </xf>
    <xf numFmtId="0" fontId="24" fillId="14" borderId="48" xfId="0" applyFont="1" applyFill="1" applyBorder="1" applyAlignment="1">
      <alignment horizontal="center" vertical="center" wrapText="1"/>
    </xf>
    <xf numFmtId="0" fontId="47" fillId="31" borderId="49" xfId="0" applyFont="1" applyFill="1" applyBorder="1" applyAlignment="1">
      <alignment horizontal="center" vertical="center"/>
    </xf>
    <xf numFmtId="0" fontId="47" fillId="31" borderId="50" xfId="0" applyFont="1" applyFill="1" applyBorder="1" applyAlignment="1">
      <alignment horizontal="center" vertical="center"/>
    </xf>
    <xf numFmtId="0" fontId="47" fillId="31" borderId="51" xfId="0" applyFont="1" applyFill="1" applyBorder="1" applyAlignment="1">
      <alignment horizontal="center" vertical="center"/>
    </xf>
    <xf numFmtId="0" fontId="63" fillId="2" borderId="49" xfId="0" applyFont="1" applyFill="1" applyBorder="1" applyAlignment="1">
      <alignment horizontal="right" vertical="center" wrapText="1"/>
    </xf>
    <xf numFmtId="0" fontId="63" fillId="2" borderId="51" xfId="0" applyFont="1" applyFill="1" applyBorder="1" applyAlignment="1">
      <alignment horizontal="right" vertical="center" wrapText="1"/>
    </xf>
    <xf numFmtId="0" fontId="52" fillId="28" borderId="48" xfId="0" applyFont="1" applyFill="1" applyBorder="1" applyAlignment="1">
      <alignment horizontal="center" vertical="center" wrapText="1"/>
    </xf>
    <xf numFmtId="0" fontId="60" fillId="0" borderId="27" xfId="0" applyFont="1" applyBorder="1" applyAlignment="1" applyProtection="1">
      <alignment horizontal="center" vertical="center" wrapText="1"/>
      <protection locked="0"/>
    </xf>
    <xf numFmtId="0" fontId="60" fillId="0" borderId="8" xfId="0" applyFont="1" applyBorder="1" applyAlignment="1" applyProtection="1">
      <alignment horizontal="center" vertical="center" wrapText="1"/>
      <protection locked="0"/>
    </xf>
    <xf numFmtId="0" fontId="24" fillId="0" borderId="49" xfId="0" applyFont="1" applyBorder="1" applyAlignment="1" applyProtection="1">
      <alignment horizontal="center" vertical="center" wrapText="1"/>
      <protection locked="0"/>
    </xf>
    <xf numFmtId="0" fontId="24" fillId="0" borderId="50" xfId="0" applyFont="1" applyBorder="1" applyAlignment="1" applyProtection="1">
      <alignment horizontal="center" vertical="center" wrapText="1"/>
      <protection locked="0"/>
    </xf>
    <xf numFmtId="0" fontId="24" fillId="0" borderId="51" xfId="0" applyFont="1" applyBorder="1" applyAlignment="1" applyProtection="1">
      <alignment horizontal="center" vertical="center" wrapText="1"/>
      <protection locked="0"/>
    </xf>
    <xf numFmtId="0" fontId="29" fillId="27" borderId="54" xfId="0" applyFont="1" applyFill="1" applyBorder="1" applyAlignment="1">
      <alignment horizontal="center" vertical="center" wrapText="1"/>
    </xf>
    <xf numFmtId="0" fontId="29" fillId="27" borderId="30" xfId="0" applyFont="1" applyFill="1" applyBorder="1" applyAlignment="1">
      <alignment horizontal="center" vertical="center" wrapText="1"/>
    </xf>
    <xf numFmtId="0" fontId="60" fillId="0" borderId="25" xfId="0" applyFont="1" applyBorder="1" applyAlignment="1" applyProtection="1">
      <alignment horizontal="center" vertical="center" wrapText="1"/>
      <protection locked="0"/>
    </xf>
    <xf numFmtId="0" fontId="60" fillId="0" borderId="26" xfId="0" applyFont="1" applyBorder="1" applyAlignment="1" applyProtection="1">
      <alignment horizontal="center" vertical="center" wrapText="1"/>
      <protection locked="0"/>
    </xf>
    <xf numFmtId="0" fontId="29" fillId="12" borderId="20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9" fillId="12" borderId="29" xfId="0" applyFont="1" applyFill="1" applyBorder="1" applyAlignment="1">
      <alignment horizontal="center" vertical="center" wrapText="1"/>
    </xf>
    <xf numFmtId="0" fontId="49" fillId="11" borderId="56" xfId="0" applyFont="1" applyFill="1" applyBorder="1" applyAlignment="1">
      <alignment horizontal="center" vertical="center" wrapText="1"/>
    </xf>
    <xf numFmtId="0" fontId="29" fillId="13" borderId="48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45" fillId="16" borderId="6" xfId="0" applyFont="1" applyFill="1" applyBorder="1" applyAlignment="1">
      <alignment horizontal="center"/>
    </xf>
    <xf numFmtId="0" fontId="55" fillId="0" borderId="7" xfId="0" applyFont="1" applyBorder="1"/>
    <xf numFmtId="0" fontId="55" fillId="0" borderId="8" xfId="0" applyFont="1" applyBorder="1"/>
    <xf numFmtId="0" fontId="58" fillId="3" borderId="6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 wrapText="1"/>
    </xf>
    <xf numFmtId="14" fontId="35" fillId="3" borderId="27" xfId="0" applyNumberFormat="1" applyFont="1" applyFill="1" applyBorder="1" applyAlignment="1">
      <alignment horizontal="left"/>
    </xf>
    <xf numFmtId="0" fontId="35" fillId="19" borderId="27" xfId="0" applyFont="1" applyFill="1" applyBorder="1" applyAlignment="1">
      <alignment horizontal="right" vertical="center" wrapText="1"/>
    </xf>
    <xf numFmtId="0" fontId="34" fillId="18" borderId="58" xfId="0" applyFont="1" applyFill="1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6" fillId="3" borderId="27" xfId="0" applyFont="1" applyFill="1" applyBorder="1" applyAlignment="1">
      <alignment horizontal="left" vertical="center"/>
    </xf>
    <xf numFmtId="0" fontId="6" fillId="0" borderId="30" xfId="0" applyFont="1" applyBorder="1"/>
    <xf numFmtId="0" fontId="6" fillId="0" borderId="62" xfId="0" applyFont="1" applyBorder="1"/>
    <xf numFmtId="0" fontId="35" fillId="3" borderId="27" xfId="0" applyFont="1" applyFill="1" applyBorder="1" applyAlignment="1">
      <alignment horizontal="left" vertical="center"/>
    </xf>
    <xf numFmtId="0" fontId="35" fillId="3" borderId="27" xfId="0" applyFont="1" applyFill="1" applyBorder="1" applyAlignment="1">
      <alignment horizontal="left"/>
    </xf>
    <xf numFmtId="0" fontId="22" fillId="0" borderId="46" xfId="0" applyFont="1" applyBorder="1" applyAlignment="1">
      <alignment horizontal="left" vertical="center" wrapText="1"/>
    </xf>
    <xf numFmtId="0" fontId="6" fillId="0" borderId="47" xfId="0" applyFont="1" applyBorder="1"/>
    <xf numFmtId="0" fontId="30" fillId="23" borderId="33" xfId="0" applyFont="1" applyFill="1" applyBorder="1" applyAlignment="1">
      <alignment horizontal="center" vertical="center" wrapText="1"/>
    </xf>
    <xf numFmtId="0" fontId="6" fillId="0" borderId="34" xfId="0" applyFont="1" applyBorder="1"/>
    <xf numFmtId="0" fontId="22" fillId="0" borderId="37" xfId="0" applyFont="1" applyBorder="1" applyAlignment="1">
      <alignment horizontal="left" vertical="center" wrapText="1"/>
    </xf>
    <xf numFmtId="0" fontId="6" fillId="0" borderId="38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3" xfId="0" applyFont="1" applyBorder="1"/>
  </cellXfs>
  <cellStyles count="1">
    <cellStyle name="Normal" xfId="0" builtinId="0"/>
  </cellStyles>
  <dxfs count="68">
    <dxf>
      <font>
        <b/>
        <i val="0"/>
        <color theme="5" tint="-0.499984740745262"/>
      </font>
      <fill>
        <patternFill>
          <bgColor theme="7" tint="0.3999450666829432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 Narrow"/>
        <family val="2"/>
        <scheme val="none"/>
      </font>
      <fill>
        <patternFill patternType="solid">
          <fgColor rgb="FF323E4F"/>
          <bgColor rgb="FF323E4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general" textRotation="0" indent="0" justifyLastLine="0" shrinkToFit="0" readingOrder="0"/>
    </dxf>
    <dxf>
      <border outline="0">
        <top style="thin">
          <color rgb="FF000000"/>
        </top>
      </border>
    </dxf>
    <dxf>
      <alignment horizontal="general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textRotation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D5DCE4"/>
          <bgColor rgb="FFD5DCE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D5DCE4"/>
          <bgColor rgb="FFD5DCE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D5DCE4"/>
          <bgColor rgb="FFD5DCE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D5DCE4"/>
          <bgColor rgb="FFD5DCE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alignment horizontal="general" textRotation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</border>
    </dxf>
    <dxf>
      <alignment horizontal="general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D5DCE4"/>
          <bgColor rgb="FFD5DCE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D5DCE4"/>
          <bgColor rgb="FFD5DCE4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D5DCE4"/>
          <bgColor rgb="FFD5DCE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D5DCE4"/>
          <bgColor rgb="FFD5DCE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g"/><Relationship Id="rId1" Type="http://schemas.openxmlformats.org/officeDocument/2006/relationships/hyperlink" Target="#'Info. general'!A1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png"/><Relationship Id="rId9" Type="http://schemas.openxmlformats.org/officeDocument/2006/relationships/hyperlink" Target="#SEVRI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EVRI!A1"/><Relationship Id="rId1" Type="http://schemas.openxmlformats.org/officeDocument/2006/relationships/image" Target="../media/image9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EVRI!A1"/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152400</xdr:rowOff>
    </xdr:from>
    <xdr:ext cx="2457450" cy="323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17275" y="3622838"/>
          <a:ext cx="2457450" cy="314325"/>
        </a:xfrm>
        <a:prstGeom prst="roundRect">
          <a:avLst>
            <a:gd name="adj" fmla="val 16667"/>
          </a:avLst>
        </a:prstGeom>
        <a:solidFill>
          <a:srgbClr val="323F4F"/>
        </a:solidFill>
        <a:ln w="28575">
          <a:solidFill>
            <a:schemeClr val="bg1"/>
          </a:solidFill>
        </a:ln>
        <a:effectLst>
          <a:outerShdw blurRad="107950" dist="12700" dir="5400000" algn="ctr">
            <a:srgbClr val="000000"/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INFORMACIÓN GENERAL</a:t>
          </a:r>
          <a:endParaRPr sz="1400"/>
        </a:p>
      </xdr:txBody>
    </xdr:sp>
    <xdr:clientData fLocksWithSheet="0"/>
  </xdr:oneCellAnchor>
  <xdr:oneCellAnchor>
    <xdr:from>
      <xdr:col>7</xdr:col>
      <xdr:colOff>390525</xdr:colOff>
      <xdr:row>16</xdr:row>
      <xdr:rowOff>190500</xdr:rowOff>
    </xdr:from>
    <xdr:ext cx="2400276" cy="15906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249150" y="5124450"/>
          <a:ext cx="2400276" cy="1590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7</xdr:col>
      <xdr:colOff>257175</xdr:colOff>
      <xdr:row>16</xdr:row>
      <xdr:rowOff>44450</xdr:rowOff>
    </xdr:from>
    <xdr:to>
      <xdr:col>11</xdr:col>
      <xdr:colOff>63500</xdr:colOff>
      <xdr:row>21</xdr:row>
      <xdr:rowOff>47625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8ADF0118-68DC-340B-5922-5AEE9939A9AF}"/>
            </a:ext>
          </a:extLst>
        </xdr:cNvPr>
        <xdr:cNvGrpSpPr/>
      </xdr:nvGrpSpPr>
      <xdr:grpSpPr>
        <a:xfrm>
          <a:off x="12112625" y="4972050"/>
          <a:ext cx="2549525" cy="1838325"/>
          <a:chOff x="12115800" y="4978400"/>
          <a:chExt cx="2530475" cy="1736725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347079" y="5353366"/>
            <a:ext cx="2299196" cy="1361759"/>
          </a:xfrm>
          <a:prstGeom prst="roundRect">
            <a:avLst>
              <a:gd name="adj" fmla="val 16667"/>
            </a:avLst>
          </a:prstGeom>
          <a:solidFill>
            <a:srgbClr val="BBD6EE"/>
          </a:solidFill>
          <a:ln>
            <a:noFill/>
          </a:ln>
          <a:effectLst>
            <a:outerShdw blurRad="57785" dist="33020" dir="3180000" algn="ctr">
              <a:srgbClr val="000000">
                <a:alpha val="29803"/>
              </a:srgbClr>
            </a:outerShdw>
          </a:effectLst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rPr>
              <a:t>       </a:t>
            </a:r>
            <a:r>
              <a:rPr lang="en-US" sz="1050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Para el análisis de riesgos, considere las actividades relacionadas con el cumplimiento de las metas y objetivos del Plan Operativo Institucional y el Plan Estratégico Institucional, así como los objetivos del proceso. </a:t>
            </a:r>
            <a:endParaRPr sz="1050">
              <a:latin typeface="Arial"/>
              <a:ea typeface="Arial"/>
              <a:cs typeface="Arial"/>
              <a:sym typeface="Arial"/>
            </a:endParaRPr>
          </a:p>
        </xdr:txBody>
      </xdr:sp>
      <xdr:grpSp>
        <xdr:nvGrp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12112625" y="4981575"/>
            <a:ext cx="575572" cy="481311"/>
            <a:chOff x="5876926" y="2101850"/>
            <a:chExt cx="628650" cy="514350"/>
          </a:xfrm>
        </xdr:grpSpPr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5876926" y="2101850"/>
              <a:ext cx="628650" cy="514350"/>
            </a:xfrm>
            <a:prstGeom prst="roundRect">
              <a:avLst>
                <a:gd name="adj" fmla="val 16667"/>
              </a:avLst>
            </a:prstGeom>
            <a:solidFill>
              <a:srgbClr val="F09252"/>
            </a:solidFill>
            <a:ln w="1270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  <a:effectLst>
              <a:outerShdw blurRad="50800" dist="38100" dir="2700000" algn="tl" rotWithShape="0">
                <a:srgbClr val="000000">
                  <a:alpha val="75686"/>
                </a:srgbClr>
              </a:outerShdw>
            </a:effectLst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grpSp>
          <xdr:nvGrpSpPr>
            <xdr:cNvPr id="9" name="Shape 9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5981700" y="2190750"/>
              <a:ext cx="379652" cy="364953"/>
              <a:chOff x="2753373" y="2902523"/>
              <a:chExt cx="347552" cy="325557"/>
            </a:xfrm>
          </xdr:grpSpPr>
          <xdr:sp macro="" textlink="">
            <xdr:nvSpPr>
              <xdr:cNvPr id="10" name="Shape 1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>
              <a:xfrm>
                <a:off x="2807962" y="3018575"/>
                <a:ext cx="86418" cy="29506"/>
              </a:xfrm>
              <a:custGeom>
                <a:avLst/>
                <a:gdLst/>
                <a:ahLst/>
                <a:cxnLst/>
                <a:rect l="l" t="t" r="r" b="b"/>
                <a:pathLst>
                  <a:path w="2715" h="927" extrusionOk="0">
                    <a:moveTo>
                      <a:pt x="1070" y="0"/>
                    </a:moveTo>
                    <a:cubicBezTo>
                      <a:pt x="752" y="0"/>
                      <a:pt x="464" y="31"/>
                      <a:pt x="274" y="57"/>
                    </a:cubicBezTo>
                    <a:cubicBezTo>
                      <a:pt x="107" y="93"/>
                      <a:pt x="0" y="224"/>
                      <a:pt x="0" y="390"/>
                    </a:cubicBezTo>
                    <a:lnTo>
                      <a:pt x="0" y="759"/>
                    </a:lnTo>
                    <a:cubicBezTo>
                      <a:pt x="0" y="843"/>
                      <a:pt x="72" y="926"/>
                      <a:pt x="155" y="926"/>
                    </a:cubicBezTo>
                    <a:cubicBezTo>
                      <a:pt x="250" y="926"/>
                      <a:pt x="322" y="843"/>
                      <a:pt x="322" y="759"/>
                    </a:cubicBezTo>
                    <a:lnTo>
                      <a:pt x="322" y="390"/>
                    </a:lnTo>
                    <a:cubicBezTo>
                      <a:pt x="322" y="390"/>
                      <a:pt x="322" y="367"/>
                      <a:pt x="334" y="367"/>
                    </a:cubicBezTo>
                    <a:cubicBezTo>
                      <a:pt x="493" y="349"/>
                      <a:pt x="758" y="318"/>
                      <a:pt x="1059" y="318"/>
                    </a:cubicBezTo>
                    <a:cubicBezTo>
                      <a:pt x="1163" y="318"/>
                      <a:pt x="1271" y="322"/>
                      <a:pt x="1381" y="331"/>
                    </a:cubicBezTo>
                    <a:cubicBezTo>
                      <a:pt x="1870" y="355"/>
                      <a:pt x="2239" y="486"/>
                      <a:pt x="2453" y="700"/>
                    </a:cubicBezTo>
                    <a:cubicBezTo>
                      <a:pt x="2483" y="730"/>
                      <a:pt x="2524" y="745"/>
                      <a:pt x="2566" y="745"/>
                    </a:cubicBezTo>
                    <a:cubicBezTo>
                      <a:pt x="2608" y="745"/>
                      <a:pt x="2649" y="730"/>
                      <a:pt x="2679" y="700"/>
                    </a:cubicBezTo>
                    <a:cubicBezTo>
                      <a:pt x="2715" y="640"/>
                      <a:pt x="2715" y="533"/>
                      <a:pt x="2655" y="474"/>
                    </a:cubicBezTo>
                    <a:cubicBezTo>
                      <a:pt x="2276" y="95"/>
                      <a:pt x="1627" y="0"/>
                      <a:pt x="1070" y="0"/>
                    </a:cubicBezTo>
                    <a:close/>
                  </a:path>
                </a:pathLst>
              </a:custGeom>
              <a:solidFill>
                <a:schemeClr val="lt1"/>
              </a:solidFill>
              <a:ln w="9525" cap="flat" cmpd="sng">
                <a:solidFill>
                  <a:schemeClr val="l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11" name="Shape 11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>
              <a:xfrm>
                <a:off x="2753373" y="2973376"/>
                <a:ext cx="195213" cy="254704"/>
              </a:xfrm>
              <a:custGeom>
                <a:avLst/>
                <a:gdLst/>
                <a:ahLst/>
                <a:cxnLst/>
                <a:rect l="l" t="t" r="r" b="b"/>
                <a:pathLst>
                  <a:path w="6133" h="8002" extrusionOk="0">
                    <a:moveTo>
                      <a:pt x="4787" y="298"/>
                    </a:moveTo>
                    <a:lnTo>
                      <a:pt x="4787" y="1846"/>
                    </a:lnTo>
                    <a:cubicBezTo>
                      <a:pt x="4787" y="2084"/>
                      <a:pt x="4751" y="2310"/>
                      <a:pt x="4644" y="2513"/>
                    </a:cubicBezTo>
                    <a:cubicBezTo>
                      <a:pt x="4632" y="2537"/>
                      <a:pt x="4632" y="2560"/>
                      <a:pt x="4632" y="2596"/>
                    </a:cubicBezTo>
                    <a:lnTo>
                      <a:pt x="4632" y="3037"/>
                    </a:lnTo>
                    <a:cubicBezTo>
                      <a:pt x="4632" y="3465"/>
                      <a:pt x="4442" y="3870"/>
                      <a:pt x="4132" y="4168"/>
                    </a:cubicBezTo>
                    <a:cubicBezTo>
                      <a:pt x="3852" y="4437"/>
                      <a:pt x="3484" y="4590"/>
                      <a:pt x="3099" y="4590"/>
                    </a:cubicBezTo>
                    <a:cubicBezTo>
                      <a:pt x="3059" y="4590"/>
                      <a:pt x="3018" y="4588"/>
                      <a:pt x="2977" y="4584"/>
                    </a:cubicBezTo>
                    <a:cubicBezTo>
                      <a:pt x="2156" y="4525"/>
                      <a:pt x="1513" y="3811"/>
                      <a:pt x="1513" y="2977"/>
                    </a:cubicBezTo>
                    <a:lnTo>
                      <a:pt x="1513" y="2572"/>
                    </a:lnTo>
                    <a:cubicBezTo>
                      <a:pt x="1513" y="2549"/>
                      <a:pt x="1513" y="2537"/>
                      <a:pt x="1501" y="2501"/>
                    </a:cubicBezTo>
                    <a:cubicBezTo>
                      <a:pt x="1394" y="2298"/>
                      <a:pt x="1358" y="2072"/>
                      <a:pt x="1358" y="1834"/>
                    </a:cubicBezTo>
                    <a:lnTo>
                      <a:pt x="1358" y="1513"/>
                    </a:lnTo>
                    <a:cubicBezTo>
                      <a:pt x="1358" y="834"/>
                      <a:pt x="1894" y="298"/>
                      <a:pt x="2561" y="298"/>
                    </a:cubicBezTo>
                    <a:close/>
                    <a:moveTo>
                      <a:pt x="3930" y="4680"/>
                    </a:moveTo>
                    <a:lnTo>
                      <a:pt x="3930" y="4977"/>
                    </a:lnTo>
                    <a:lnTo>
                      <a:pt x="3061" y="5573"/>
                    </a:lnTo>
                    <a:lnTo>
                      <a:pt x="2203" y="4977"/>
                    </a:lnTo>
                    <a:lnTo>
                      <a:pt x="2203" y="4680"/>
                    </a:lnTo>
                    <a:cubicBezTo>
                      <a:pt x="2430" y="4799"/>
                      <a:pt x="2680" y="4870"/>
                      <a:pt x="2942" y="4882"/>
                    </a:cubicBezTo>
                    <a:lnTo>
                      <a:pt x="3061" y="4882"/>
                    </a:lnTo>
                    <a:cubicBezTo>
                      <a:pt x="3358" y="4882"/>
                      <a:pt x="3656" y="4811"/>
                      <a:pt x="3930" y="4680"/>
                    </a:cubicBezTo>
                    <a:close/>
                    <a:moveTo>
                      <a:pt x="2084" y="5275"/>
                    </a:moveTo>
                    <a:lnTo>
                      <a:pt x="2846" y="5787"/>
                    </a:lnTo>
                    <a:lnTo>
                      <a:pt x="2430" y="6180"/>
                    </a:lnTo>
                    <a:lnTo>
                      <a:pt x="2406" y="6180"/>
                    </a:lnTo>
                    <a:lnTo>
                      <a:pt x="1918" y="5442"/>
                    </a:lnTo>
                    <a:lnTo>
                      <a:pt x="2084" y="5275"/>
                    </a:lnTo>
                    <a:close/>
                    <a:moveTo>
                      <a:pt x="4073" y="5251"/>
                    </a:moveTo>
                    <a:lnTo>
                      <a:pt x="4239" y="5418"/>
                    </a:lnTo>
                    <a:lnTo>
                      <a:pt x="3739" y="6180"/>
                    </a:lnTo>
                    <a:lnTo>
                      <a:pt x="3716" y="6180"/>
                    </a:lnTo>
                    <a:lnTo>
                      <a:pt x="3311" y="5775"/>
                    </a:lnTo>
                    <a:lnTo>
                      <a:pt x="4073" y="5251"/>
                    </a:lnTo>
                    <a:close/>
                    <a:moveTo>
                      <a:pt x="2549" y="1"/>
                    </a:moveTo>
                    <a:cubicBezTo>
                      <a:pt x="1715" y="1"/>
                      <a:pt x="1025" y="691"/>
                      <a:pt x="1025" y="1525"/>
                    </a:cubicBezTo>
                    <a:lnTo>
                      <a:pt x="1025" y="1870"/>
                    </a:lnTo>
                    <a:cubicBezTo>
                      <a:pt x="1025" y="2132"/>
                      <a:pt x="1084" y="2406"/>
                      <a:pt x="1191" y="2644"/>
                    </a:cubicBezTo>
                    <a:lnTo>
                      <a:pt x="1191" y="3001"/>
                    </a:lnTo>
                    <a:cubicBezTo>
                      <a:pt x="1191" y="3596"/>
                      <a:pt x="1453" y="4132"/>
                      <a:pt x="1870" y="4489"/>
                    </a:cubicBezTo>
                    <a:lnTo>
                      <a:pt x="1870" y="5025"/>
                    </a:lnTo>
                    <a:lnTo>
                      <a:pt x="1572" y="5335"/>
                    </a:lnTo>
                    <a:cubicBezTo>
                      <a:pt x="1549" y="5358"/>
                      <a:pt x="1537" y="5406"/>
                      <a:pt x="1537" y="5454"/>
                    </a:cubicBezTo>
                    <a:lnTo>
                      <a:pt x="548" y="5811"/>
                    </a:lnTo>
                    <a:cubicBezTo>
                      <a:pt x="227" y="5930"/>
                      <a:pt x="1" y="6239"/>
                      <a:pt x="1" y="6597"/>
                    </a:cubicBezTo>
                    <a:lnTo>
                      <a:pt x="1" y="7823"/>
                    </a:lnTo>
                    <a:cubicBezTo>
                      <a:pt x="1" y="7906"/>
                      <a:pt x="72" y="7978"/>
                      <a:pt x="167" y="7978"/>
                    </a:cubicBezTo>
                    <a:cubicBezTo>
                      <a:pt x="251" y="7978"/>
                      <a:pt x="322" y="7906"/>
                      <a:pt x="322" y="7823"/>
                    </a:cubicBezTo>
                    <a:lnTo>
                      <a:pt x="322" y="6597"/>
                    </a:lnTo>
                    <a:cubicBezTo>
                      <a:pt x="322" y="6370"/>
                      <a:pt x="465" y="6180"/>
                      <a:pt x="668" y="6108"/>
                    </a:cubicBezTo>
                    <a:lnTo>
                      <a:pt x="1691" y="5739"/>
                    </a:lnTo>
                    <a:lnTo>
                      <a:pt x="2120" y="6370"/>
                    </a:lnTo>
                    <a:cubicBezTo>
                      <a:pt x="2180" y="6466"/>
                      <a:pt x="2275" y="6501"/>
                      <a:pt x="2358" y="6525"/>
                    </a:cubicBezTo>
                    <a:lnTo>
                      <a:pt x="2394" y="6525"/>
                    </a:lnTo>
                    <a:cubicBezTo>
                      <a:pt x="2489" y="6525"/>
                      <a:pt x="2561" y="6489"/>
                      <a:pt x="2632" y="6430"/>
                    </a:cubicBezTo>
                    <a:lnTo>
                      <a:pt x="2906" y="6168"/>
                    </a:lnTo>
                    <a:lnTo>
                      <a:pt x="2906" y="7835"/>
                    </a:lnTo>
                    <a:cubicBezTo>
                      <a:pt x="2906" y="7918"/>
                      <a:pt x="2977" y="8002"/>
                      <a:pt x="3061" y="8002"/>
                    </a:cubicBezTo>
                    <a:cubicBezTo>
                      <a:pt x="3156" y="8002"/>
                      <a:pt x="3227" y="7918"/>
                      <a:pt x="3227" y="7835"/>
                    </a:cubicBezTo>
                    <a:lnTo>
                      <a:pt x="3227" y="6168"/>
                    </a:lnTo>
                    <a:lnTo>
                      <a:pt x="3501" y="6430"/>
                    </a:lnTo>
                    <a:cubicBezTo>
                      <a:pt x="3549" y="6489"/>
                      <a:pt x="3644" y="6525"/>
                      <a:pt x="3739" y="6525"/>
                    </a:cubicBezTo>
                    <a:lnTo>
                      <a:pt x="3763" y="6525"/>
                    </a:lnTo>
                    <a:cubicBezTo>
                      <a:pt x="3870" y="6501"/>
                      <a:pt x="3954" y="6466"/>
                      <a:pt x="4001" y="6370"/>
                    </a:cubicBezTo>
                    <a:lnTo>
                      <a:pt x="4430" y="5739"/>
                    </a:lnTo>
                    <a:lnTo>
                      <a:pt x="5466" y="6108"/>
                    </a:lnTo>
                    <a:cubicBezTo>
                      <a:pt x="5668" y="6180"/>
                      <a:pt x="5799" y="6370"/>
                      <a:pt x="5799" y="6597"/>
                    </a:cubicBezTo>
                    <a:lnTo>
                      <a:pt x="5799" y="7823"/>
                    </a:lnTo>
                    <a:cubicBezTo>
                      <a:pt x="5799" y="7906"/>
                      <a:pt x="5882" y="7978"/>
                      <a:pt x="5966" y="7978"/>
                    </a:cubicBezTo>
                    <a:cubicBezTo>
                      <a:pt x="6061" y="7978"/>
                      <a:pt x="6133" y="7906"/>
                      <a:pt x="6133" y="7823"/>
                    </a:cubicBezTo>
                    <a:lnTo>
                      <a:pt x="6133" y="6597"/>
                    </a:lnTo>
                    <a:cubicBezTo>
                      <a:pt x="6121" y="6228"/>
                      <a:pt x="5894" y="5918"/>
                      <a:pt x="5561" y="5787"/>
                    </a:cubicBezTo>
                    <a:lnTo>
                      <a:pt x="4585" y="5442"/>
                    </a:lnTo>
                    <a:cubicBezTo>
                      <a:pt x="4585" y="5394"/>
                      <a:pt x="4561" y="5346"/>
                      <a:pt x="4537" y="5323"/>
                    </a:cubicBezTo>
                    <a:lnTo>
                      <a:pt x="4239" y="5001"/>
                    </a:lnTo>
                    <a:lnTo>
                      <a:pt x="4239" y="4489"/>
                    </a:lnTo>
                    <a:cubicBezTo>
                      <a:pt x="4275" y="4454"/>
                      <a:pt x="4299" y="4430"/>
                      <a:pt x="4335" y="4406"/>
                    </a:cubicBezTo>
                    <a:cubicBezTo>
                      <a:pt x="4704" y="4049"/>
                      <a:pt x="4930" y="3561"/>
                      <a:pt x="4930" y="3060"/>
                    </a:cubicBezTo>
                    <a:lnTo>
                      <a:pt x="4930" y="2644"/>
                    </a:lnTo>
                    <a:cubicBezTo>
                      <a:pt x="5037" y="2382"/>
                      <a:pt x="5085" y="2132"/>
                      <a:pt x="5085" y="1870"/>
                    </a:cubicBezTo>
                    <a:lnTo>
                      <a:pt x="5085" y="167"/>
                    </a:lnTo>
                    <a:cubicBezTo>
                      <a:pt x="5085" y="84"/>
                      <a:pt x="5013" y="1"/>
                      <a:pt x="4930" y="1"/>
                    </a:cubicBezTo>
                    <a:close/>
                  </a:path>
                </a:pathLst>
              </a:custGeom>
              <a:solidFill>
                <a:schemeClr val="lt1"/>
              </a:solidFill>
              <a:ln w="9525" cap="flat" cmpd="sng">
                <a:solidFill>
                  <a:schemeClr val="l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12" name="Shape 12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>
              <a:xfrm>
                <a:off x="2905361" y="3195072"/>
                <a:ext cx="10631" cy="32244"/>
              </a:xfrm>
              <a:custGeom>
                <a:avLst/>
                <a:gdLst/>
                <a:ahLst/>
                <a:cxnLst/>
                <a:rect l="l" t="t" r="r" b="b"/>
                <a:pathLst>
                  <a:path w="334" h="1013" extrusionOk="0">
                    <a:moveTo>
                      <a:pt x="167" y="1"/>
                    </a:moveTo>
                    <a:cubicBezTo>
                      <a:pt x="72" y="1"/>
                      <a:pt x="0" y="84"/>
                      <a:pt x="0" y="167"/>
                    </a:cubicBezTo>
                    <a:lnTo>
                      <a:pt x="0" y="858"/>
                    </a:lnTo>
                    <a:cubicBezTo>
                      <a:pt x="0" y="941"/>
                      <a:pt x="72" y="1013"/>
                      <a:pt x="167" y="1013"/>
                    </a:cubicBezTo>
                    <a:cubicBezTo>
                      <a:pt x="250" y="1013"/>
                      <a:pt x="334" y="941"/>
                      <a:pt x="334" y="858"/>
                    </a:cubicBezTo>
                    <a:lnTo>
                      <a:pt x="334" y="167"/>
                    </a:lnTo>
                    <a:cubicBezTo>
                      <a:pt x="334" y="60"/>
                      <a:pt x="250" y="1"/>
                      <a:pt x="167" y="1"/>
                    </a:cubicBezTo>
                    <a:close/>
                  </a:path>
                </a:pathLst>
              </a:custGeom>
              <a:solidFill>
                <a:schemeClr val="lt1"/>
              </a:solidFill>
              <a:ln w="9525" cap="flat" cmpd="sng">
                <a:solidFill>
                  <a:schemeClr val="l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13" name="Shape 13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>
              <a:xfrm>
                <a:off x="2939069" y="2934735"/>
                <a:ext cx="161856" cy="169049"/>
              </a:xfrm>
              <a:custGeom>
                <a:avLst/>
                <a:gdLst/>
                <a:ahLst/>
                <a:cxnLst/>
                <a:rect l="l" t="t" r="r" b="b"/>
                <a:pathLst>
                  <a:path w="5085" h="5311" extrusionOk="0">
                    <a:moveTo>
                      <a:pt x="668" y="0"/>
                    </a:moveTo>
                    <a:cubicBezTo>
                      <a:pt x="299" y="0"/>
                      <a:pt x="1" y="298"/>
                      <a:pt x="1" y="667"/>
                    </a:cubicBezTo>
                    <a:lnTo>
                      <a:pt x="1" y="3393"/>
                    </a:lnTo>
                    <a:cubicBezTo>
                      <a:pt x="1" y="3763"/>
                      <a:pt x="299" y="4060"/>
                      <a:pt x="668" y="4060"/>
                    </a:cubicBezTo>
                    <a:lnTo>
                      <a:pt x="977" y="4060"/>
                    </a:lnTo>
                    <a:lnTo>
                      <a:pt x="739" y="5001"/>
                    </a:lnTo>
                    <a:cubicBezTo>
                      <a:pt x="715" y="5108"/>
                      <a:pt x="763" y="5203"/>
                      <a:pt x="846" y="5263"/>
                    </a:cubicBezTo>
                    <a:cubicBezTo>
                      <a:pt x="894" y="5298"/>
                      <a:pt x="941" y="5310"/>
                      <a:pt x="977" y="5310"/>
                    </a:cubicBezTo>
                    <a:cubicBezTo>
                      <a:pt x="1025" y="5310"/>
                      <a:pt x="1084" y="5298"/>
                      <a:pt x="1132" y="5263"/>
                    </a:cubicBezTo>
                    <a:lnTo>
                      <a:pt x="2763" y="4072"/>
                    </a:lnTo>
                    <a:lnTo>
                      <a:pt x="4418" y="4072"/>
                    </a:lnTo>
                    <a:cubicBezTo>
                      <a:pt x="4787" y="4072"/>
                      <a:pt x="5085" y="3774"/>
                      <a:pt x="5085" y="3405"/>
                    </a:cubicBezTo>
                    <a:lnTo>
                      <a:pt x="5085" y="679"/>
                    </a:lnTo>
                    <a:cubicBezTo>
                      <a:pt x="5061" y="298"/>
                      <a:pt x="4751" y="0"/>
                      <a:pt x="4394" y="0"/>
                    </a:cubicBezTo>
                    <a:lnTo>
                      <a:pt x="3537" y="0"/>
                    </a:lnTo>
                    <a:cubicBezTo>
                      <a:pt x="3454" y="0"/>
                      <a:pt x="3370" y="72"/>
                      <a:pt x="3370" y="167"/>
                    </a:cubicBezTo>
                    <a:cubicBezTo>
                      <a:pt x="3370" y="250"/>
                      <a:pt x="3454" y="322"/>
                      <a:pt x="3537" y="322"/>
                    </a:cubicBezTo>
                    <a:lnTo>
                      <a:pt x="4394" y="322"/>
                    </a:lnTo>
                    <a:cubicBezTo>
                      <a:pt x="4585" y="322"/>
                      <a:pt x="4751" y="488"/>
                      <a:pt x="4751" y="679"/>
                    </a:cubicBezTo>
                    <a:lnTo>
                      <a:pt x="4751" y="3405"/>
                    </a:lnTo>
                    <a:cubicBezTo>
                      <a:pt x="4751" y="3596"/>
                      <a:pt x="4585" y="3763"/>
                      <a:pt x="4394" y="3763"/>
                    </a:cubicBezTo>
                    <a:lnTo>
                      <a:pt x="2692" y="3763"/>
                    </a:lnTo>
                    <a:cubicBezTo>
                      <a:pt x="2668" y="3763"/>
                      <a:pt x="2632" y="3774"/>
                      <a:pt x="2608" y="3798"/>
                    </a:cubicBezTo>
                    <a:lnTo>
                      <a:pt x="1084" y="4894"/>
                    </a:lnTo>
                    <a:lnTo>
                      <a:pt x="1322" y="3953"/>
                    </a:lnTo>
                    <a:cubicBezTo>
                      <a:pt x="1334" y="3917"/>
                      <a:pt x="1322" y="3858"/>
                      <a:pt x="1287" y="3822"/>
                    </a:cubicBezTo>
                    <a:cubicBezTo>
                      <a:pt x="1263" y="3774"/>
                      <a:pt x="1215" y="3763"/>
                      <a:pt x="1180" y="3763"/>
                    </a:cubicBezTo>
                    <a:lnTo>
                      <a:pt x="668" y="3763"/>
                    </a:lnTo>
                    <a:cubicBezTo>
                      <a:pt x="477" y="3763"/>
                      <a:pt x="310" y="3596"/>
                      <a:pt x="310" y="3405"/>
                    </a:cubicBezTo>
                    <a:lnTo>
                      <a:pt x="310" y="679"/>
                    </a:lnTo>
                    <a:cubicBezTo>
                      <a:pt x="310" y="488"/>
                      <a:pt x="477" y="322"/>
                      <a:pt x="668" y="322"/>
                    </a:cubicBezTo>
                    <a:lnTo>
                      <a:pt x="1513" y="322"/>
                    </a:lnTo>
                    <a:cubicBezTo>
                      <a:pt x="1608" y="322"/>
                      <a:pt x="1680" y="250"/>
                      <a:pt x="1680" y="167"/>
                    </a:cubicBezTo>
                    <a:cubicBezTo>
                      <a:pt x="1680" y="72"/>
                      <a:pt x="1608" y="0"/>
                      <a:pt x="1513" y="0"/>
                    </a:cubicBezTo>
                    <a:close/>
                  </a:path>
                </a:pathLst>
              </a:custGeom>
              <a:solidFill>
                <a:schemeClr val="lt1"/>
              </a:solidFill>
              <a:ln w="9525" cap="flat" cmpd="sng">
                <a:solidFill>
                  <a:schemeClr val="l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14" name="Shape 14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3002379" y="2902523"/>
                <a:ext cx="32244" cy="96668"/>
              </a:xfrm>
              <a:custGeom>
                <a:avLst/>
                <a:gdLst/>
                <a:ahLst/>
                <a:cxnLst/>
                <a:rect l="l" t="t" r="r" b="b"/>
                <a:pathLst>
                  <a:path w="1013" h="3037" extrusionOk="0">
                    <a:moveTo>
                      <a:pt x="691" y="310"/>
                    </a:moveTo>
                    <a:lnTo>
                      <a:pt x="536" y="2727"/>
                    </a:lnTo>
                    <a:lnTo>
                      <a:pt x="500" y="2727"/>
                    </a:lnTo>
                    <a:lnTo>
                      <a:pt x="345" y="310"/>
                    </a:lnTo>
                    <a:close/>
                    <a:moveTo>
                      <a:pt x="167" y="0"/>
                    </a:moveTo>
                    <a:cubicBezTo>
                      <a:pt x="119" y="0"/>
                      <a:pt x="84" y="12"/>
                      <a:pt x="48" y="48"/>
                    </a:cubicBezTo>
                    <a:cubicBezTo>
                      <a:pt x="24" y="72"/>
                      <a:pt x="0" y="119"/>
                      <a:pt x="0" y="167"/>
                    </a:cubicBezTo>
                    <a:lnTo>
                      <a:pt x="167" y="2881"/>
                    </a:lnTo>
                    <a:cubicBezTo>
                      <a:pt x="167" y="2977"/>
                      <a:pt x="238" y="3036"/>
                      <a:pt x="334" y="3036"/>
                    </a:cubicBezTo>
                    <a:lnTo>
                      <a:pt x="679" y="3036"/>
                    </a:lnTo>
                    <a:cubicBezTo>
                      <a:pt x="762" y="3036"/>
                      <a:pt x="822" y="2977"/>
                      <a:pt x="834" y="2881"/>
                    </a:cubicBezTo>
                    <a:lnTo>
                      <a:pt x="1000" y="167"/>
                    </a:lnTo>
                    <a:cubicBezTo>
                      <a:pt x="1012" y="119"/>
                      <a:pt x="1000" y="72"/>
                      <a:pt x="977" y="48"/>
                    </a:cubicBezTo>
                    <a:cubicBezTo>
                      <a:pt x="941" y="12"/>
                      <a:pt x="893" y="0"/>
                      <a:pt x="857" y="0"/>
                    </a:cubicBezTo>
                    <a:close/>
                  </a:path>
                </a:pathLst>
              </a:custGeom>
              <a:solidFill>
                <a:schemeClr val="lt1"/>
              </a:solidFill>
              <a:ln w="9525" cap="flat" cmpd="sng">
                <a:solidFill>
                  <a:schemeClr val="l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15" name="Shape 15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3003143" y="3005206"/>
                <a:ext cx="32244" cy="32244"/>
              </a:xfrm>
              <a:custGeom>
                <a:avLst/>
                <a:gdLst/>
                <a:ahLst/>
                <a:cxnLst/>
                <a:rect l="l" t="t" r="r" b="b"/>
                <a:pathLst>
                  <a:path w="1013" h="1013" extrusionOk="0">
                    <a:moveTo>
                      <a:pt x="500" y="322"/>
                    </a:moveTo>
                    <a:cubicBezTo>
                      <a:pt x="607" y="322"/>
                      <a:pt x="679" y="406"/>
                      <a:pt x="679" y="513"/>
                    </a:cubicBezTo>
                    <a:cubicBezTo>
                      <a:pt x="679" y="608"/>
                      <a:pt x="595" y="691"/>
                      <a:pt x="500" y="691"/>
                    </a:cubicBezTo>
                    <a:cubicBezTo>
                      <a:pt x="393" y="691"/>
                      <a:pt x="321" y="608"/>
                      <a:pt x="321" y="513"/>
                    </a:cubicBezTo>
                    <a:cubicBezTo>
                      <a:pt x="321" y="406"/>
                      <a:pt x="393" y="322"/>
                      <a:pt x="500" y="322"/>
                    </a:cubicBezTo>
                    <a:close/>
                    <a:moveTo>
                      <a:pt x="500" y="1"/>
                    </a:moveTo>
                    <a:cubicBezTo>
                      <a:pt x="214" y="1"/>
                      <a:pt x="0" y="227"/>
                      <a:pt x="0" y="513"/>
                    </a:cubicBezTo>
                    <a:cubicBezTo>
                      <a:pt x="0" y="787"/>
                      <a:pt x="214" y="1013"/>
                      <a:pt x="500" y="1013"/>
                    </a:cubicBezTo>
                    <a:cubicBezTo>
                      <a:pt x="786" y="1013"/>
                      <a:pt x="1012" y="787"/>
                      <a:pt x="1012" y="513"/>
                    </a:cubicBezTo>
                    <a:cubicBezTo>
                      <a:pt x="988" y="227"/>
                      <a:pt x="762" y="1"/>
                      <a:pt x="500" y="1"/>
                    </a:cubicBezTo>
                    <a:close/>
                  </a:path>
                </a:pathLst>
              </a:custGeom>
              <a:solidFill>
                <a:schemeClr val="lt1"/>
              </a:solidFill>
              <a:ln w="9525" cap="flat" cmpd="sng">
                <a:solidFill>
                  <a:schemeClr val="lt1"/>
                </a:solidFill>
                <a:prstDash val="solid"/>
                <a:round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</xdr:grpSp>
      </xdr:grpSp>
    </xdr:grpSp>
    <xdr:clientData fLocksWithSheet="0"/>
  </xdr:twoCellAnchor>
  <xdr:twoCellAnchor>
    <xdr:from>
      <xdr:col>3</xdr:col>
      <xdr:colOff>730250</xdr:colOff>
      <xdr:row>62</xdr:row>
      <xdr:rowOff>82550</xdr:rowOff>
    </xdr:from>
    <xdr:to>
      <xdr:col>4</xdr:col>
      <xdr:colOff>73025</xdr:colOff>
      <xdr:row>64</xdr:row>
      <xdr:rowOff>95250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EE21FA8C-7AA2-30D4-D8BC-5AE967C20307}"/>
            </a:ext>
          </a:extLst>
        </xdr:cNvPr>
        <xdr:cNvGrpSpPr/>
      </xdr:nvGrpSpPr>
      <xdr:grpSpPr>
        <a:xfrm>
          <a:off x="2565400" y="20345400"/>
          <a:ext cx="1965325" cy="495300"/>
          <a:chOff x="2578100" y="20389850"/>
          <a:chExt cx="1962150" cy="498475"/>
        </a:xfrm>
      </xdr:grpSpPr>
      <xdr:sp macro="" textlink="">
        <xdr:nvSpPr>
          <xdr:cNvPr id="16" name="Shape 1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578100" y="20389850"/>
            <a:ext cx="466725" cy="390525"/>
          </a:xfrm>
          <a:prstGeom prst="upArrow">
            <a:avLst>
              <a:gd name="adj1" fmla="val 50000"/>
              <a:gd name="adj2" fmla="val 50000"/>
            </a:avLst>
          </a:prstGeom>
          <a:solidFill>
            <a:srgbClr val="FF99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100"/>
          </a:p>
        </xdr:txBody>
      </xdr:sp>
      <xdr:sp macro="" textlink="">
        <xdr:nvSpPr>
          <xdr:cNvPr id="17" name="Shape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016250" y="20478750"/>
            <a:ext cx="1524000" cy="4095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chemeClr val="bg1"/>
                </a:solidFill>
                <a:latin typeface="Arial Narrow"/>
                <a:ea typeface="Arial Narrow"/>
                <a:cs typeface="Arial Narrow"/>
                <a:sym typeface="Arial Narrow"/>
              </a:rPr>
              <a:t>Ir al inicio de la página</a:t>
            </a:r>
            <a:endParaRPr sz="1100">
              <a:solidFill>
                <a:schemeClr val="bg1"/>
              </a:solidFill>
              <a:latin typeface="Arial Narrow"/>
              <a:ea typeface="Arial Narrow"/>
              <a:cs typeface="Arial Narrow"/>
              <a:sym typeface="Arial Narrow"/>
            </a:endParaRPr>
          </a:p>
        </xdr:txBody>
      </xdr:sp>
    </xdr:grpSp>
    <xdr:clientData fLocksWithSheet="0"/>
  </xdr:twoCellAnchor>
  <xdr:oneCellAnchor>
    <xdr:from>
      <xdr:col>7</xdr:col>
      <xdr:colOff>95250</xdr:colOff>
      <xdr:row>6</xdr:row>
      <xdr:rowOff>85725</xdr:rowOff>
    </xdr:from>
    <xdr:ext cx="2581275" cy="3152775"/>
    <xdr:sp macro="" textlink="">
      <xdr:nvSpPr>
        <xdr:cNvPr id="26" name="Shape 2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060125" y="2203613"/>
          <a:ext cx="2571750" cy="3152775"/>
        </a:xfrm>
        <a:prstGeom prst="roundRect">
          <a:avLst>
            <a:gd name="adj" fmla="val 16667"/>
          </a:avLst>
        </a:prstGeom>
        <a:solidFill>
          <a:srgbClr val="D5DBE5"/>
        </a:solidFill>
        <a:ln>
          <a:noFill/>
        </a:ln>
        <a:effectLst>
          <a:outerShdw blurRad="57785" dist="33020" dir="3180000" algn="ctr">
            <a:srgbClr val="000000">
              <a:alpha val="29803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</a:t>
          </a: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Aquí encontrará la siguiente información para consulta durante el llenado de los instrumentos:</a:t>
          </a:r>
          <a:endParaRPr sz="12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05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1_</a:t>
          </a: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Catálogo de riesgos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2_</a:t>
          </a: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Descripción de los tipos de riesgo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3_</a:t>
          </a: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Valores para el cálculo del nivel de riesgo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4_</a:t>
          </a: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Descripción sobre el tipo de medida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5_</a:t>
          </a: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Descripción de los niveles de atención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6_</a:t>
          </a: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Descripción para el resultado de la evaluación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7_</a:t>
          </a: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Clasificación para determinar el porcentaje y estado de avance de cumplimiento de las medidas del plan de administración de riesgos.</a:t>
          </a:r>
          <a:endParaRPr sz="105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twoCellAnchor>
    <xdr:from>
      <xdr:col>6</xdr:col>
      <xdr:colOff>196850</xdr:colOff>
      <xdr:row>4</xdr:row>
      <xdr:rowOff>342900</xdr:rowOff>
    </xdr:from>
    <xdr:to>
      <xdr:col>7</xdr:col>
      <xdr:colOff>501650</xdr:colOff>
      <xdr:row>7</xdr:row>
      <xdr:rowOff>123825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8E18A8FE-360E-8963-007B-7659DF86FDEA}"/>
            </a:ext>
          </a:extLst>
        </xdr:cNvPr>
        <xdr:cNvGrpSpPr/>
      </xdr:nvGrpSpPr>
      <xdr:grpSpPr>
        <a:xfrm>
          <a:off x="11779250" y="1143000"/>
          <a:ext cx="577850" cy="530225"/>
          <a:chOff x="11788775" y="1143000"/>
          <a:chExt cx="571500" cy="533400"/>
        </a:xfrm>
      </xdr:grpSpPr>
      <xdr:sp macro="" textlink="">
        <xdr:nvSpPr>
          <xdr:cNvPr id="27" name="Shape 2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1788775" y="1143000"/>
            <a:ext cx="571500" cy="533400"/>
          </a:xfrm>
          <a:prstGeom prst="roundRect">
            <a:avLst>
              <a:gd name="adj" fmla="val 16667"/>
            </a:avLst>
          </a:prstGeom>
          <a:solidFill>
            <a:srgbClr val="C00000"/>
          </a:solidFill>
          <a:ln w="12700" cap="flat" cmpd="sng">
            <a:solidFill>
              <a:schemeClr val="lt1"/>
            </a:solidFill>
            <a:prstDash val="solid"/>
            <a:miter lim="800000"/>
            <a:headEnd type="none" w="sm" len="sm"/>
            <a:tailEnd type="none" w="sm" len="sm"/>
          </a:ln>
          <a:effectLst>
            <a:outerShdw blurRad="50800" dist="38100" dir="2700000" algn="tl" rotWithShape="0">
              <a:srgbClr val="000000">
                <a:alpha val="40000"/>
              </a:srgbClr>
            </a:outerShdw>
          </a:effectLst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100"/>
          </a:p>
        </xdr:txBody>
      </xdr:sp>
      <xdr:grpSp>
        <xdr:nvGrpSpPr>
          <xdr:cNvPr id="28" name="Shape 2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11877675" y="1225550"/>
            <a:ext cx="428625" cy="400050"/>
            <a:chOff x="5131688" y="3579975"/>
            <a:chExt cx="428625" cy="400050"/>
          </a:xfrm>
        </xdr:grpSpPr>
        <xdr:grpSp>
          <xdr:nvGrpSpPr>
            <xdr:cNvPr id="29" name="Shape 26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5131688" y="3579975"/>
              <a:ext cx="428625" cy="400050"/>
              <a:chOff x="-1183550" y="3586525"/>
              <a:chExt cx="296175" cy="290550"/>
            </a:xfrm>
          </xdr:grpSpPr>
          <xdr:sp macro="" textlink="">
            <xdr:nvSpPr>
              <xdr:cNvPr id="30" name="Shape 5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>
              <a:xfrm>
                <a:off x="-1183550" y="3586525"/>
                <a:ext cx="296175" cy="290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sp macro="" textlink="">
            <xdr:nvSpPr>
              <xdr:cNvPr id="31" name="Shape 27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SpPr/>
            </xdr:nvSpPr>
            <xdr:spPr>
              <a:xfrm>
                <a:off x="-927575" y="3671500"/>
                <a:ext cx="40200" cy="16575"/>
              </a:xfrm>
              <a:custGeom>
                <a:avLst/>
                <a:gdLst/>
                <a:ahLst/>
                <a:cxnLst/>
                <a:rect l="l" t="t" r="r" b="b"/>
                <a:pathLst>
                  <a:path w="1608" h="663" extrusionOk="0">
                    <a:moveTo>
                      <a:pt x="473" y="0"/>
                    </a:moveTo>
                    <a:cubicBezTo>
                      <a:pt x="32" y="0"/>
                      <a:pt x="1" y="662"/>
                      <a:pt x="473" y="662"/>
                    </a:cubicBezTo>
                    <a:lnTo>
                      <a:pt x="1135" y="662"/>
                    </a:lnTo>
                    <a:cubicBezTo>
                      <a:pt x="1145" y="663"/>
                      <a:pt x="1156" y="663"/>
                      <a:pt x="1166" y="663"/>
                    </a:cubicBezTo>
                    <a:cubicBezTo>
                      <a:pt x="1607" y="663"/>
                      <a:pt x="1597" y="0"/>
                      <a:pt x="1135" y="0"/>
                    </a:cubicBez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32" name="Shape 28">
                <a:extLs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SpPr/>
            </xdr:nvSpPr>
            <xdr:spPr>
              <a:xfrm>
                <a:off x="-1183550" y="3671500"/>
                <a:ext cx="39400" cy="16575"/>
              </a:xfrm>
              <a:custGeom>
                <a:avLst/>
                <a:gdLst/>
                <a:ahLst/>
                <a:cxnLst/>
                <a:rect l="l" t="t" r="r" b="b"/>
                <a:pathLst>
                  <a:path w="1576" h="663" extrusionOk="0">
                    <a:moveTo>
                      <a:pt x="473" y="0"/>
                    </a:moveTo>
                    <a:cubicBezTo>
                      <a:pt x="32" y="0"/>
                      <a:pt x="1" y="662"/>
                      <a:pt x="473" y="662"/>
                    </a:cubicBezTo>
                    <a:lnTo>
                      <a:pt x="1135" y="662"/>
                    </a:lnTo>
                    <a:cubicBezTo>
                      <a:pt x="1145" y="663"/>
                      <a:pt x="1154" y="663"/>
                      <a:pt x="1163" y="663"/>
                    </a:cubicBezTo>
                    <a:cubicBezTo>
                      <a:pt x="1576" y="663"/>
                      <a:pt x="1566" y="0"/>
                      <a:pt x="1135" y="0"/>
                    </a:cubicBez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33" name="Shape 29">
                <a:extLs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SpPr/>
            </xdr:nvSpPr>
            <xdr:spPr>
              <a:xfrm>
                <a:off x="-944250" y="3603025"/>
                <a:ext cx="39525" cy="26375"/>
              </a:xfrm>
              <a:custGeom>
                <a:avLst/>
                <a:gdLst/>
                <a:ahLst/>
                <a:cxnLst/>
                <a:rect l="l" t="t" r="r" b="b"/>
                <a:pathLst>
                  <a:path w="1581" h="1055" extrusionOk="0">
                    <a:moveTo>
                      <a:pt x="1086" y="1"/>
                    </a:moveTo>
                    <a:cubicBezTo>
                      <a:pt x="1024" y="1"/>
                      <a:pt x="957" y="19"/>
                      <a:pt x="888" y="61"/>
                    </a:cubicBezTo>
                    <a:lnTo>
                      <a:pt x="321" y="408"/>
                    </a:lnTo>
                    <a:cubicBezTo>
                      <a:pt x="0" y="595"/>
                      <a:pt x="179" y="1054"/>
                      <a:pt x="490" y="1054"/>
                    </a:cubicBezTo>
                    <a:cubicBezTo>
                      <a:pt x="546" y="1054"/>
                      <a:pt x="606" y="1040"/>
                      <a:pt x="668" y="1006"/>
                    </a:cubicBezTo>
                    <a:lnTo>
                      <a:pt x="1266" y="660"/>
                    </a:lnTo>
                    <a:cubicBezTo>
                      <a:pt x="1581" y="450"/>
                      <a:pt x="1394" y="1"/>
                      <a:pt x="1086" y="1"/>
                    </a:cubicBez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34" name="Shape 30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SpPr/>
            </xdr:nvSpPr>
            <xdr:spPr>
              <a:xfrm>
                <a:off x="-1166200" y="3731225"/>
                <a:ext cx="39700" cy="26075"/>
              </a:xfrm>
              <a:custGeom>
                <a:avLst/>
                <a:gdLst/>
                <a:ahLst/>
                <a:cxnLst/>
                <a:rect l="l" t="t" r="r" b="b"/>
                <a:pathLst>
                  <a:path w="1588" h="1043" extrusionOk="0">
                    <a:moveTo>
                      <a:pt x="1071" y="1"/>
                    </a:moveTo>
                    <a:cubicBezTo>
                      <a:pt x="1021" y="1"/>
                      <a:pt x="968" y="12"/>
                      <a:pt x="913" y="37"/>
                    </a:cubicBezTo>
                    <a:lnTo>
                      <a:pt x="315" y="384"/>
                    </a:lnTo>
                    <a:cubicBezTo>
                      <a:pt x="0" y="593"/>
                      <a:pt x="187" y="1043"/>
                      <a:pt x="495" y="1043"/>
                    </a:cubicBezTo>
                    <a:cubicBezTo>
                      <a:pt x="557" y="1043"/>
                      <a:pt x="624" y="1025"/>
                      <a:pt x="693" y="982"/>
                    </a:cubicBezTo>
                    <a:lnTo>
                      <a:pt x="1260" y="636"/>
                    </a:lnTo>
                    <a:cubicBezTo>
                      <a:pt x="1587" y="472"/>
                      <a:pt x="1395" y="1"/>
                      <a:pt x="1071" y="1"/>
                    </a:cubicBez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35" name="Shape 31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SpPr/>
            </xdr:nvSpPr>
            <xdr:spPr>
              <a:xfrm>
                <a:off x="-944925" y="3730950"/>
                <a:ext cx="40200" cy="26375"/>
              </a:xfrm>
              <a:custGeom>
                <a:avLst/>
                <a:gdLst/>
                <a:ahLst/>
                <a:cxnLst/>
                <a:rect l="l" t="t" r="r" b="b"/>
                <a:pathLst>
                  <a:path w="1608" h="1055" extrusionOk="0">
                    <a:moveTo>
                      <a:pt x="515" y="0"/>
                    </a:moveTo>
                    <a:cubicBezTo>
                      <a:pt x="198" y="0"/>
                      <a:pt x="1" y="460"/>
                      <a:pt x="348" y="647"/>
                    </a:cubicBezTo>
                    <a:lnTo>
                      <a:pt x="915" y="993"/>
                    </a:lnTo>
                    <a:cubicBezTo>
                      <a:pt x="984" y="1036"/>
                      <a:pt x="1052" y="1054"/>
                      <a:pt x="1114" y="1054"/>
                    </a:cubicBezTo>
                    <a:cubicBezTo>
                      <a:pt x="1421" y="1054"/>
                      <a:pt x="1608" y="609"/>
                      <a:pt x="1293" y="426"/>
                    </a:cubicBezTo>
                    <a:lnTo>
                      <a:pt x="695" y="48"/>
                    </a:lnTo>
                    <a:cubicBezTo>
                      <a:pt x="633" y="15"/>
                      <a:pt x="572" y="0"/>
                      <a:pt x="515" y="0"/>
                    </a:cubicBez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36" name="Shape 32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SpPr/>
            </xdr:nvSpPr>
            <xdr:spPr>
              <a:xfrm>
                <a:off x="-1167000" y="3603025"/>
                <a:ext cx="40200" cy="26375"/>
              </a:xfrm>
              <a:custGeom>
                <a:avLst/>
                <a:gdLst/>
                <a:ahLst/>
                <a:cxnLst/>
                <a:rect l="l" t="t" r="r" b="b"/>
                <a:pathLst>
                  <a:path w="1608" h="1055" extrusionOk="0">
                    <a:moveTo>
                      <a:pt x="477" y="1"/>
                    </a:moveTo>
                    <a:cubicBezTo>
                      <a:pt x="188" y="1"/>
                      <a:pt x="1" y="450"/>
                      <a:pt x="315" y="660"/>
                    </a:cubicBezTo>
                    <a:lnTo>
                      <a:pt x="914" y="1006"/>
                    </a:lnTo>
                    <a:cubicBezTo>
                      <a:pt x="981" y="1040"/>
                      <a:pt x="1044" y="1054"/>
                      <a:pt x="1103" y="1054"/>
                    </a:cubicBezTo>
                    <a:cubicBezTo>
                      <a:pt x="1434" y="1054"/>
                      <a:pt x="1608" y="595"/>
                      <a:pt x="1260" y="408"/>
                    </a:cubicBezTo>
                    <a:lnTo>
                      <a:pt x="662" y="61"/>
                    </a:lnTo>
                    <a:cubicBezTo>
                      <a:pt x="598" y="19"/>
                      <a:pt x="536" y="1"/>
                      <a:pt x="477" y="1"/>
                    </a:cubicBez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37" name="Shape 33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SpPr/>
            </xdr:nvSpPr>
            <xdr:spPr>
              <a:xfrm>
                <a:off x="-1065400" y="3658900"/>
                <a:ext cx="59875" cy="77200"/>
              </a:xfrm>
              <a:custGeom>
                <a:avLst/>
                <a:gdLst/>
                <a:ahLst/>
                <a:cxnLst/>
                <a:rect l="l" t="t" r="r" b="b"/>
                <a:pathLst>
                  <a:path w="2395" h="3088" extrusionOk="0">
                    <a:moveTo>
                      <a:pt x="882" y="0"/>
                    </a:moveTo>
                    <a:lnTo>
                      <a:pt x="0" y="1355"/>
                    </a:lnTo>
                    <a:lnTo>
                      <a:pt x="1355" y="1922"/>
                    </a:lnTo>
                    <a:cubicBezTo>
                      <a:pt x="1450" y="1953"/>
                      <a:pt x="1544" y="2111"/>
                      <a:pt x="1544" y="2237"/>
                    </a:cubicBezTo>
                    <a:lnTo>
                      <a:pt x="1544" y="3088"/>
                    </a:lnTo>
                    <a:lnTo>
                      <a:pt x="2395" y="1733"/>
                    </a:lnTo>
                    <a:lnTo>
                      <a:pt x="1071" y="1166"/>
                    </a:lnTo>
                    <a:cubicBezTo>
                      <a:pt x="945" y="1134"/>
                      <a:pt x="882" y="1008"/>
                      <a:pt x="882" y="851"/>
                    </a:cubicBezTo>
                    <a:lnTo>
                      <a:pt x="882" y="0"/>
                    </a:ln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38" name="Shape 34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SpPr/>
            </xdr:nvSpPr>
            <xdr:spPr>
              <a:xfrm>
                <a:off x="-1078000" y="3809325"/>
                <a:ext cx="85075" cy="67750"/>
              </a:xfrm>
              <a:custGeom>
                <a:avLst/>
                <a:gdLst/>
                <a:ahLst/>
                <a:cxnLst/>
                <a:rect l="l" t="t" r="r" b="b"/>
                <a:pathLst>
                  <a:path w="3403" h="2710" extrusionOk="0">
                    <a:moveTo>
                      <a:pt x="0" y="1"/>
                    </a:moveTo>
                    <a:lnTo>
                      <a:pt x="0" y="662"/>
                    </a:lnTo>
                    <a:lnTo>
                      <a:pt x="1008" y="662"/>
                    </a:lnTo>
                    <a:cubicBezTo>
                      <a:pt x="1449" y="662"/>
                      <a:pt x="1481" y="1324"/>
                      <a:pt x="1008" y="1324"/>
                    </a:cubicBezTo>
                    <a:lnTo>
                      <a:pt x="0" y="1324"/>
                    </a:lnTo>
                    <a:lnTo>
                      <a:pt x="0" y="1670"/>
                    </a:lnTo>
                    <a:cubicBezTo>
                      <a:pt x="0" y="2237"/>
                      <a:pt x="473" y="2710"/>
                      <a:pt x="1008" y="2710"/>
                    </a:cubicBezTo>
                    <a:lnTo>
                      <a:pt x="2395" y="2710"/>
                    </a:lnTo>
                    <a:cubicBezTo>
                      <a:pt x="2962" y="2710"/>
                      <a:pt x="3403" y="2237"/>
                      <a:pt x="3403" y="1670"/>
                    </a:cubicBezTo>
                    <a:lnTo>
                      <a:pt x="3403" y="1324"/>
                    </a:lnTo>
                    <a:lnTo>
                      <a:pt x="2395" y="1324"/>
                    </a:lnTo>
                    <a:cubicBezTo>
                      <a:pt x="1954" y="1324"/>
                      <a:pt x="1922" y="662"/>
                      <a:pt x="2395" y="662"/>
                    </a:cubicBezTo>
                    <a:lnTo>
                      <a:pt x="3403" y="662"/>
                    </a:lnTo>
                    <a:lnTo>
                      <a:pt x="3403" y="1"/>
                    </a:ln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  <xdr:sp macro="" textlink="">
            <xdr:nvSpPr>
              <xdr:cNvPr id="39" name="Shape 35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/>
            </xdr:nvSpPr>
            <xdr:spPr>
              <a:xfrm>
                <a:off x="-1135500" y="3586525"/>
                <a:ext cx="193775" cy="204700"/>
              </a:xfrm>
              <a:custGeom>
                <a:avLst/>
                <a:gdLst/>
                <a:ahLst/>
                <a:cxnLst/>
                <a:rect l="l" t="t" r="r" b="b"/>
                <a:pathLst>
                  <a:path w="7751" h="8188" extrusionOk="0">
                    <a:moveTo>
                      <a:pt x="4023" y="1424"/>
                    </a:moveTo>
                    <a:cubicBezTo>
                      <a:pt x="4201" y="1424"/>
                      <a:pt x="4380" y="1561"/>
                      <a:pt x="4380" y="1761"/>
                    </a:cubicBezTo>
                    <a:lnTo>
                      <a:pt x="4380" y="3588"/>
                    </a:lnTo>
                    <a:lnTo>
                      <a:pt x="5892" y="4124"/>
                    </a:lnTo>
                    <a:cubicBezTo>
                      <a:pt x="5955" y="4187"/>
                      <a:pt x="6049" y="4250"/>
                      <a:pt x="6081" y="4344"/>
                    </a:cubicBezTo>
                    <a:cubicBezTo>
                      <a:pt x="6081" y="4407"/>
                      <a:pt x="6081" y="4533"/>
                      <a:pt x="5986" y="4628"/>
                    </a:cubicBezTo>
                    <a:lnTo>
                      <a:pt x="4285" y="7369"/>
                    </a:lnTo>
                    <a:cubicBezTo>
                      <a:pt x="4222" y="7495"/>
                      <a:pt x="4127" y="7526"/>
                      <a:pt x="4033" y="7526"/>
                    </a:cubicBezTo>
                    <a:lnTo>
                      <a:pt x="3938" y="7526"/>
                    </a:lnTo>
                    <a:cubicBezTo>
                      <a:pt x="3781" y="7495"/>
                      <a:pt x="3718" y="7369"/>
                      <a:pt x="3718" y="7211"/>
                    </a:cubicBezTo>
                    <a:lnTo>
                      <a:pt x="3718" y="5384"/>
                    </a:lnTo>
                    <a:lnTo>
                      <a:pt x="2206" y="4817"/>
                    </a:lnTo>
                    <a:cubicBezTo>
                      <a:pt x="2143" y="4754"/>
                      <a:pt x="2048" y="4691"/>
                      <a:pt x="2017" y="4596"/>
                    </a:cubicBezTo>
                    <a:cubicBezTo>
                      <a:pt x="1985" y="4533"/>
                      <a:pt x="2017" y="4407"/>
                      <a:pt x="2048" y="4344"/>
                    </a:cubicBezTo>
                    <a:lnTo>
                      <a:pt x="3749" y="1572"/>
                    </a:lnTo>
                    <a:cubicBezTo>
                      <a:pt x="3818" y="1469"/>
                      <a:pt x="3920" y="1424"/>
                      <a:pt x="4023" y="1424"/>
                    </a:cubicBezTo>
                    <a:close/>
                    <a:moveTo>
                      <a:pt x="4019" y="1"/>
                    </a:moveTo>
                    <a:cubicBezTo>
                      <a:pt x="3743" y="1"/>
                      <a:pt x="3463" y="31"/>
                      <a:pt x="3182" y="91"/>
                    </a:cubicBezTo>
                    <a:cubicBezTo>
                      <a:pt x="1733" y="406"/>
                      <a:pt x="567" y="1572"/>
                      <a:pt x="284" y="3084"/>
                    </a:cubicBezTo>
                    <a:cubicBezTo>
                      <a:pt x="0" y="4533"/>
                      <a:pt x="599" y="5479"/>
                      <a:pt x="1040" y="6140"/>
                    </a:cubicBezTo>
                    <a:cubicBezTo>
                      <a:pt x="1922" y="7526"/>
                      <a:pt x="1387" y="7526"/>
                      <a:pt x="1670" y="8188"/>
                    </a:cubicBezTo>
                    <a:lnTo>
                      <a:pt x="6301" y="8188"/>
                    </a:lnTo>
                    <a:cubicBezTo>
                      <a:pt x="6553" y="7526"/>
                      <a:pt x="6018" y="7526"/>
                      <a:pt x="6931" y="6109"/>
                    </a:cubicBezTo>
                    <a:cubicBezTo>
                      <a:pt x="7373" y="5447"/>
                      <a:pt x="7719" y="4817"/>
                      <a:pt x="7719" y="3746"/>
                    </a:cubicBezTo>
                    <a:cubicBezTo>
                      <a:pt x="7751" y="2612"/>
                      <a:pt x="7246" y="1540"/>
                      <a:pt x="6396" y="847"/>
                    </a:cubicBezTo>
                    <a:cubicBezTo>
                      <a:pt x="5726" y="297"/>
                      <a:pt x="4892" y="1"/>
                      <a:pt x="4019" y="1"/>
                    </a:cubicBezTo>
                    <a:close/>
                  </a:path>
                </a:pathLst>
              </a:cu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100"/>
                  <a:buFont typeface="Arial"/>
                  <a:buNone/>
                </a:pPr>
                <a:endParaRPr sz="1100"/>
              </a:p>
            </xdr:txBody>
          </xdr:sp>
        </xdr:grpSp>
      </xdr:grpSp>
    </xdr:grpSp>
    <xdr:clientData fLocksWithSheet="0"/>
  </xdr:twoCellAnchor>
  <xdr:oneCellAnchor>
    <xdr:from>
      <xdr:col>7</xdr:col>
      <xdr:colOff>161925</xdr:colOff>
      <xdr:row>1</xdr:row>
      <xdr:rowOff>38100</xdr:rowOff>
    </xdr:from>
    <xdr:ext cx="838200" cy="876300"/>
    <xdr:pic>
      <xdr:nvPicPr>
        <xdr:cNvPr id="42" name="image5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87150" y="209550"/>
          <a:ext cx="8382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78</xdr:row>
      <xdr:rowOff>190500</xdr:rowOff>
    </xdr:from>
    <xdr:ext cx="5610225" cy="2343150"/>
    <xdr:pic>
      <xdr:nvPicPr>
        <xdr:cNvPr id="43" name="image4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1790700</xdr:colOff>
      <xdr:row>94</xdr:row>
      <xdr:rowOff>123825</xdr:rowOff>
    </xdr:from>
    <xdr:ext cx="800100" cy="1085850"/>
    <xdr:pic>
      <xdr:nvPicPr>
        <xdr:cNvPr id="44" name="image3.png" descr="Imagen que contiene Diagrama&#10;&#10;Descripción generada automáticament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101</xdr:row>
      <xdr:rowOff>66675</xdr:rowOff>
    </xdr:from>
    <xdr:ext cx="561975" cy="466725"/>
    <xdr:pic>
      <xdr:nvPicPr>
        <xdr:cNvPr id="45" name="image2.jpg" descr="1,243,424 imágenes de Alerta - Imágenes, fotos y vectores de stock |  Shutterstoc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104</xdr:row>
      <xdr:rowOff>66675</xdr:rowOff>
    </xdr:from>
    <xdr:ext cx="552450" cy="476250"/>
    <xdr:pic>
      <xdr:nvPicPr>
        <xdr:cNvPr id="46" name="image7.jpg" descr="Señal de advertencia, icono de alerta. señal de atención de advertencia de  peligro | Vector Premium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107</xdr:row>
      <xdr:rowOff>152400</xdr:rowOff>
    </xdr:from>
    <xdr:ext cx="514350" cy="466725"/>
    <xdr:pic>
      <xdr:nvPicPr>
        <xdr:cNvPr id="47" name="image1.png" descr="Icono&#10;&#10;Descripción generada automáticament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113</xdr:row>
      <xdr:rowOff>28575</xdr:rowOff>
    </xdr:from>
    <xdr:ext cx="781050" cy="1266825"/>
    <xdr:pic>
      <xdr:nvPicPr>
        <xdr:cNvPr id="48" name="image6.png" descr="Interfaz de usuario gráfica, Texto, Aplicación, Chat o mensaje de texto&#10;&#10;Descripción generada automáticament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606425</xdr:colOff>
      <xdr:row>75</xdr:row>
      <xdr:rowOff>133350</xdr:rowOff>
    </xdr:from>
    <xdr:to>
      <xdr:col>3</xdr:col>
      <xdr:colOff>2571750</xdr:colOff>
      <xdr:row>77</xdr:row>
      <xdr:rowOff>95250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C298EBC-E200-400F-A948-123F2F191C1F}"/>
            </a:ext>
          </a:extLst>
        </xdr:cNvPr>
        <xdr:cNvGrpSpPr/>
      </xdr:nvGrpSpPr>
      <xdr:grpSpPr>
        <a:xfrm>
          <a:off x="2441575" y="30181550"/>
          <a:ext cx="1965325" cy="495300"/>
          <a:chOff x="2578100" y="20389850"/>
          <a:chExt cx="1962150" cy="498475"/>
        </a:xfrm>
      </xdr:grpSpPr>
      <xdr:sp macro="" textlink="">
        <xdr:nvSpPr>
          <xdr:cNvPr id="53" name="Shape 1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6DEF98B-D72F-4354-1987-9BA9EAEC06DD}"/>
              </a:ext>
            </a:extLst>
          </xdr:cNvPr>
          <xdr:cNvSpPr/>
        </xdr:nvSpPr>
        <xdr:spPr>
          <a:xfrm>
            <a:off x="2578100" y="20389850"/>
            <a:ext cx="466725" cy="390525"/>
          </a:xfrm>
          <a:prstGeom prst="upArrow">
            <a:avLst>
              <a:gd name="adj1" fmla="val 50000"/>
              <a:gd name="adj2" fmla="val 50000"/>
            </a:avLst>
          </a:prstGeom>
          <a:solidFill>
            <a:srgbClr val="FF99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100"/>
          </a:p>
        </xdr:txBody>
      </xdr:sp>
      <xdr:sp macro="" textlink="">
        <xdr:nvSpPr>
          <xdr:cNvPr id="54" name="Shape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2C05E74-7BA9-F7F5-53D7-DDE038760570}"/>
              </a:ext>
            </a:extLst>
          </xdr:cNvPr>
          <xdr:cNvSpPr txBox="1"/>
        </xdr:nvSpPr>
        <xdr:spPr>
          <a:xfrm>
            <a:off x="3016250" y="20478750"/>
            <a:ext cx="1524000" cy="4095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chemeClr val="bg1"/>
                </a:solidFill>
                <a:latin typeface="Arial Narrow"/>
                <a:ea typeface="Arial Narrow"/>
                <a:cs typeface="Arial Narrow"/>
                <a:sym typeface="Arial Narrow"/>
              </a:rPr>
              <a:t>Ir al inicio de la página</a:t>
            </a:r>
            <a:endParaRPr sz="1100">
              <a:solidFill>
                <a:schemeClr val="bg1"/>
              </a:solidFill>
              <a:latin typeface="Arial Narrow"/>
              <a:ea typeface="Arial Narrow"/>
              <a:cs typeface="Arial Narrow"/>
              <a:sym typeface="Arial Narrow"/>
            </a:endParaRPr>
          </a:p>
        </xdr:txBody>
      </xdr:sp>
    </xdr:grpSp>
    <xdr:clientData fLocksWithSheet="0"/>
  </xdr:twoCellAnchor>
  <xdr:twoCellAnchor>
    <xdr:from>
      <xdr:col>3</xdr:col>
      <xdr:colOff>609600</xdr:colOff>
      <xdr:row>93</xdr:row>
      <xdr:rowOff>95250</xdr:rowOff>
    </xdr:from>
    <xdr:to>
      <xdr:col>3</xdr:col>
      <xdr:colOff>2571750</xdr:colOff>
      <xdr:row>95</xdr:row>
      <xdr:rowOff>92075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B8DFC36B-5A80-42A6-B7EA-F1C74AB15CB0}"/>
            </a:ext>
          </a:extLst>
        </xdr:cNvPr>
        <xdr:cNvGrpSpPr/>
      </xdr:nvGrpSpPr>
      <xdr:grpSpPr>
        <a:xfrm>
          <a:off x="2444750" y="35267900"/>
          <a:ext cx="1962150" cy="492125"/>
          <a:chOff x="2578100" y="20389850"/>
          <a:chExt cx="1962150" cy="498475"/>
        </a:xfrm>
      </xdr:grpSpPr>
      <xdr:sp macro="" textlink="">
        <xdr:nvSpPr>
          <xdr:cNvPr id="59" name="Shape 1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7E2B987-5D40-9D20-A615-4624FF412166}"/>
              </a:ext>
            </a:extLst>
          </xdr:cNvPr>
          <xdr:cNvSpPr/>
        </xdr:nvSpPr>
        <xdr:spPr>
          <a:xfrm>
            <a:off x="2578100" y="20389850"/>
            <a:ext cx="466725" cy="390525"/>
          </a:xfrm>
          <a:prstGeom prst="upArrow">
            <a:avLst>
              <a:gd name="adj1" fmla="val 50000"/>
              <a:gd name="adj2" fmla="val 50000"/>
            </a:avLst>
          </a:prstGeom>
          <a:solidFill>
            <a:srgbClr val="FF99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100"/>
          </a:p>
        </xdr:txBody>
      </xdr:sp>
      <xdr:sp macro="" textlink="">
        <xdr:nvSpPr>
          <xdr:cNvPr id="60" name="Shape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CE9DB9B-0020-6083-BB5A-2CF625F5E8C4}"/>
              </a:ext>
            </a:extLst>
          </xdr:cNvPr>
          <xdr:cNvSpPr txBox="1"/>
        </xdr:nvSpPr>
        <xdr:spPr>
          <a:xfrm>
            <a:off x="3016250" y="20478750"/>
            <a:ext cx="1524000" cy="4095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chemeClr val="bg1"/>
                </a:solidFill>
                <a:latin typeface="Arial Narrow"/>
                <a:ea typeface="Arial Narrow"/>
                <a:cs typeface="Arial Narrow"/>
                <a:sym typeface="Arial Narrow"/>
              </a:rPr>
              <a:t>Ir al inicio de la página</a:t>
            </a:r>
            <a:endParaRPr sz="1100">
              <a:solidFill>
                <a:schemeClr val="bg1"/>
              </a:solidFill>
              <a:latin typeface="Arial Narrow"/>
              <a:ea typeface="Arial Narrow"/>
              <a:cs typeface="Arial Narrow"/>
              <a:sym typeface="Arial Narrow"/>
            </a:endParaRPr>
          </a:p>
        </xdr:txBody>
      </xdr:sp>
    </xdr:grpSp>
    <xdr:clientData fLocksWithSheet="0"/>
  </xdr:twoCellAnchor>
  <xdr:twoCellAnchor>
    <xdr:from>
      <xdr:col>3</xdr:col>
      <xdr:colOff>962025</xdr:colOff>
      <xdr:row>99</xdr:row>
      <xdr:rowOff>57150</xdr:rowOff>
    </xdr:from>
    <xdr:to>
      <xdr:col>4</xdr:col>
      <xdr:colOff>301625</xdr:colOff>
      <xdr:row>101</xdr:row>
      <xdr:rowOff>85725</xdr:rowOff>
    </xdr:to>
    <xdr:grpSp>
      <xdr:nvGrpSpPr>
        <xdr:cNvPr id="61" name="Grupo 60">
          <a:extLst>
            <a:ext uri="{FF2B5EF4-FFF2-40B4-BE49-F238E27FC236}">
              <a16:creationId xmlns:a16="http://schemas.microsoft.com/office/drawing/2014/main" id="{5AD6B40B-52EE-4220-BFB2-7A81252EC727}"/>
            </a:ext>
          </a:extLst>
        </xdr:cNvPr>
        <xdr:cNvGrpSpPr/>
      </xdr:nvGrpSpPr>
      <xdr:grpSpPr>
        <a:xfrm>
          <a:off x="2797175" y="36410900"/>
          <a:ext cx="1962150" cy="492125"/>
          <a:chOff x="2578100" y="20389850"/>
          <a:chExt cx="1962150" cy="498475"/>
        </a:xfrm>
      </xdr:grpSpPr>
      <xdr:sp macro="" textlink="">
        <xdr:nvSpPr>
          <xdr:cNvPr id="62" name="Shape 1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DE6CC8C-7FD7-FBB8-A41F-4B266C2C2DC8}"/>
              </a:ext>
            </a:extLst>
          </xdr:cNvPr>
          <xdr:cNvSpPr/>
        </xdr:nvSpPr>
        <xdr:spPr>
          <a:xfrm>
            <a:off x="2578100" y="20389850"/>
            <a:ext cx="466725" cy="390525"/>
          </a:xfrm>
          <a:prstGeom prst="upArrow">
            <a:avLst>
              <a:gd name="adj1" fmla="val 50000"/>
              <a:gd name="adj2" fmla="val 50000"/>
            </a:avLst>
          </a:prstGeom>
          <a:solidFill>
            <a:srgbClr val="FF99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100"/>
          </a:p>
        </xdr:txBody>
      </xdr:sp>
      <xdr:sp macro="" textlink="">
        <xdr:nvSpPr>
          <xdr:cNvPr id="63" name="Shape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4BBBC68-C83D-732E-5280-56B7A2838A99}"/>
              </a:ext>
            </a:extLst>
          </xdr:cNvPr>
          <xdr:cNvSpPr txBox="1"/>
        </xdr:nvSpPr>
        <xdr:spPr>
          <a:xfrm>
            <a:off x="3016250" y="20478750"/>
            <a:ext cx="1524000" cy="4095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chemeClr val="bg1"/>
                </a:solidFill>
                <a:latin typeface="Arial Narrow"/>
                <a:ea typeface="Arial Narrow"/>
                <a:cs typeface="Arial Narrow"/>
                <a:sym typeface="Arial Narrow"/>
              </a:rPr>
              <a:t>Ir al inicio de la página</a:t>
            </a:r>
            <a:endParaRPr sz="1100">
              <a:solidFill>
                <a:schemeClr val="bg1"/>
              </a:solidFill>
              <a:latin typeface="Arial Narrow"/>
              <a:ea typeface="Arial Narrow"/>
              <a:cs typeface="Arial Narrow"/>
              <a:sym typeface="Arial Narrow"/>
            </a:endParaRPr>
          </a:p>
        </xdr:txBody>
      </xdr:sp>
    </xdr:grpSp>
    <xdr:clientData fLocksWithSheet="0"/>
  </xdr:twoCellAnchor>
  <xdr:twoCellAnchor>
    <xdr:from>
      <xdr:col>3</xdr:col>
      <xdr:colOff>1714500</xdr:colOff>
      <xdr:row>110</xdr:row>
      <xdr:rowOff>76200</xdr:rowOff>
    </xdr:from>
    <xdr:to>
      <xdr:col>4</xdr:col>
      <xdr:colOff>1054100</xdr:colOff>
      <xdr:row>112</xdr:row>
      <xdr:rowOff>82550</xdr:rowOff>
    </xdr:to>
    <xdr:grpSp>
      <xdr:nvGrpSpPr>
        <xdr:cNvPr id="64" name="Grupo 63">
          <a:extLst>
            <a:ext uri="{FF2B5EF4-FFF2-40B4-BE49-F238E27FC236}">
              <a16:creationId xmlns:a16="http://schemas.microsoft.com/office/drawing/2014/main" id="{CB60BA70-1287-45F5-8B36-0E022D14ABE8}"/>
            </a:ext>
          </a:extLst>
        </xdr:cNvPr>
        <xdr:cNvGrpSpPr/>
      </xdr:nvGrpSpPr>
      <xdr:grpSpPr>
        <a:xfrm>
          <a:off x="3549650" y="38557200"/>
          <a:ext cx="1962150" cy="488950"/>
          <a:chOff x="2578100" y="20389850"/>
          <a:chExt cx="1962150" cy="498475"/>
        </a:xfrm>
      </xdr:grpSpPr>
      <xdr:sp macro="" textlink="">
        <xdr:nvSpPr>
          <xdr:cNvPr id="65" name="Shape 1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855C5DE-9EA9-42FD-4AB1-158E8AE48F52}"/>
              </a:ext>
            </a:extLst>
          </xdr:cNvPr>
          <xdr:cNvSpPr/>
        </xdr:nvSpPr>
        <xdr:spPr>
          <a:xfrm>
            <a:off x="2578100" y="20389850"/>
            <a:ext cx="466725" cy="390525"/>
          </a:xfrm>
          <a:prstGeom prst="upArrow">
            <a:avLst>
              <a:gd name="adj1" fmla="val 50000"/>
              <a:gd name="adj2" fmla="val 50000"/>
            </a:avLst>
          </a:prstGeom>
          <a:solidFill>
            <a:srgbClr val="FF99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100"/>
          </a:p>
        </xdr:txBody>
      </xdr:sp>
      <xdr:sp macro="" textlink="">
        <xdr:nvSpPr>
          <xdr:cNvPr id="66" name="Shape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95654FC-8882-6E7E-E980-B3A8BF64A4F1}"/>
              </a:ext>
            </a:extLst>
          </xdr:cNvPr>
          <xdr:cNvSpPr txBox="1"/>
        </xdr:nvSpPr>
        <xdr:spPr>
          <a:xfrm>
            <a:off x="3016250" y="20478750"/>
            <a:ext cx="1524000" cy="4095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chemeClr val="bg1"/>
                </a:solidFill>
                <a:latin typeface="Arial Narrow"/>
                <a:ea typeface="Arial Narrow"/>
                <a:cs typeface="Arial Narrow"/>
                <a:sym typeface="Arial Narrow"/>
              </a:rPr>
              <a:t>Ir al inicio de la página</a:t>
            </a:r>
            <a:endParaRPr sz="1100">
              <a:solidFill>
                <a:schemeClr val="bg1"/>
              </a:solidFill>
              <a:latin typeface="Arial Narrow"/>
              <a:ea typeface="Arial Narrow"/>
              <a:cs typeface="Arial Narrow"/>
              <a:sym typeface="Arial Narrow"/>
            </a:endParaRPr>
          </a:p>
        </xdr:txBody>
      </xdr:sp>
    </xdr:grpSp>
    <xdr:clientData fLocksWithSheet="0"/>
  </xdr:twoCellAnchor>
  <xdr:twoCellAnchor>
    <xdr:from>
      <xdr:col>5</xdr:col>
      <xdr:colOff>247650</xdr:colOff>
      <xdr:row>120</xdr:row>
      <xdr:rowOff>0</xdr:rowOff>
    </xdr:from>
    <xdr:to>
      <xdr:col>5</xdr:col>
      <xdr:colOff>2209800</xdr:colOff>
      <xdr:row>121</xdr:row>
      <xdr:rowOff>76200</xdr:rowOff>
    </xdr:to>
    <xdr:grpSp>
      <xdr:nvGrpSpPr>
        <xdr:cNvPr id="67" name="Grupo 66">
          <a:extLst>
            <a:ext uri="{FF2B5EF4-FFF2-40B4-BE49-F238E27FC236}">
              <a16:creationId xmlns:a16="http://schemas.microsoft.com/office/drawing/2014/main" id="{FFD7277C-26F0-4F71-A008-0D488E399D9E}"/>
            </a:ext>
          </a:extLst>
        </xdr:cNvPr>
        <xdr:cNvGrpSpPr/>
      </xdr:nvGrpSpPr>
      <xdr:grpSpPr>
        <a:xfrm>
          <a:off x="8267700" y="45472350"/>
          <a:ext cx="1962150" cy="495300"/>
          <a:chOff x="2578100" y="20389850"/>
          <a:chExt cx="1962150" cy="498475"/>
        </a:xfrm>
      </xdr:grpSpPr>
      <xdr:sp macro="" textlink="">
        <xdr:nvSpPr>
          <xdr:cNvPr id="68" name="Shape 1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D9A5D92-8D10-1B87-21CB-FF84F01B5784}"/>
              </a:ext>
            </a:extLst>
          </xdr:cNvPr>
          <xdr:cNvSpPr/>
        </xdr:nvSpPr>
        <xdr:spPr>
          <a:xfrm>
            <a:off x="2578100" y="20389850"/>
            <a:ext cx="466725" cy="390525"/>
          </a:xfrm>
          <a:prstGeom prst="upArrow">
            <a:avLst>
              <a:gd name="adj1" fmla="val 50000"/>
              <a:gd name="adj2" fmla="val 50000"/>
            </a:avLst>
          </a:prstGeom>
          <a:solidFill>
            <a:srgbClr val="FF99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100"/>
          </a:p>
        </xdr:txBody>
      </xdr:sp>
      <xdr:sp macro="" textlink="">
        <xdr:nvSpPr>
          <xdr:cNvPr id="69" name="Shape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125F6EA-B1E6-AFA2-4702-CD51AAAABC83}"/>
              </a:ext>
            </a:extLst>
          </xdr:cNvPr>
          <xdr:cNvSpPr txBox="1"/>
        </xdr:nvSpPr>
        <xdr:spPr>
          <a:xfrm>
            <a:off x="3016250" y="20478750"/>
            <a:ext cx="1524000" cy="409575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100">
                <a:solidFill>
                  <a:schemeClr val="bg1"/>
                </a:solidFill>
                <a:latin typeface="Arial Narrow"/>
                <a:ea typeface="Arial Narrow"/>
                <a:cs typeface="Arial Narrow"/>
                <a:sym typeface="Arial Narrow"/>
              </a:rPr>
              <a:t>Ir al inicio de la página</a:t>
            </a:r>
            <a:endParaRPr sz="1100">
              <a:solidFill>
                <a:schemeClr val="bg1"/>
              </a:solidFill>
              <a:latin typeface="Arial Narrow"/>
              <a:ea typeface="Arial Narrow"/>
              <a:cs typeface="Arial Narrow"/>
              <a:sym typeface="Arial Narrow"/>
            </a:endParaRPr>
          </a:p>
        </xdr:txBody>
      </xdr:sp>
    </xdr:grpSp>
    <xdr:clientData fLocksWithSheet="0"/>
  </xdr:twoCellAnchor>
  <xdr:twoCellAnchor editAs="absolute">
    <xdr:from>
      <xdr:col>8</xdr:col>
      <xdr:colOff>352425</xdr:colOff>
      <xdr:row>2</xdr:row>
      <xdr:rowOff>47625</xdr:rowOff>
    </xdr:from>
    <xdr:to>
      <xdr:col>10</xdr:col>
      <xdr:colOff>133350</xdr:colOff>
      <xdr:row>4</xdr:row>
      <xdr:rowOff>171450</xdr:rowOff>
    </xdr:to>
    <xdr:sp macro="[0]!REGRESAR" textlink="">
      <xdr:nvSpPr>
        <xdr:cNvPr id="2" name="Globo: flecha derecha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E5F2D04-32CB-4A05-9381-9B3D8F97DE04}"/>
            </a:ext>
          </a:extLst>
        </xdr:cNvPr>
        <xdr:cNvSpPr>
          <a:spLocks noChangeAspect="1"/>
        </xdr:cNvSpPr>
      </xdr:nvSpPr>
      <xdr:spPr>
        <a:xfrm>
          <a:off x="12468225" y="390525"/>
          <a:ext cx="1228725" cy="590550"/>
        </a:xfrm>
        <a:prstGeom prst="rightArrowCallout">
          <a:avLst>
            <a:gd name="adj1" fmla="val 25000"/>
            <a:gd name="adj2" fmla="val 25000"/>
            <a:gd name="adj3" fmla="val 25000"/>
            <a:gd name="adj4" fmla="val 76605"/>
          </a:avLst>
        </a:prstGeom>
        <a:ln>
          <a:solidFill>
            <a:srgbClr val="00B0F0"/>
          </a:solidFill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200" b="1"/>
            <a:t>REGRESAR AL</a:t>
          </a:r>
          <a:r>
            <a:rPr lang="es-CR" sz="1200" b="1" baseline="0"/>
            <a:t> SEVRI</a:t>
          </a:r>
          <a:endParaRPr lang="es-C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1013742</xdr:colOff>
      <xdr:row>3</xdr:row>
      <xdr:rowOff>98251</xdr:rowOff>
    </xdr:from>
    <xdr:ext cx="1771650" cy="1771650"/>
    <xdr:pic>
      <xdr:nvPicPr>
        <xdr:cNvPr id="2" name="image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19427" y="651316"/>
          <a:ext cx="1771650" cy="1771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904875</xdr:colOff>
      <xdr:row>1</xdr:row>
      <xdr:rowOff>38100</xdr:rowOff>
    </xdr:from>
    <xdr:ext cx="714375" cy="714375"/>
    <xdr:pic>
      <xdr:nvPicPr>
        <xdr:cNvPr id="2" name="image9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73050" y="247650"/>
          <a:ext cx="714375" cy="714375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7</xdr:col>
      <xdr:colOff>219075</xdr:colOff>
      <xdr:row>1</xdr:row>
      <xdr:rowOff>38100</xdr:rowOff>
    </xdr:from>
    <xdr:to>
      <xdr:col>7</xdr:col>
      <xdr:colOff>1447800</xdr:colOff>
      <xdr:row>3</xdr:row>
      <xdr:rowOff>57150</xdr:rowOff>
    </xdr:to>
    <xdr:sp macro="[0]!REGRESAR" textlink="">
      <xdr:nvSpPr>
        <xdr:cNvPr id="3" name="Globo: flecha izqui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05776A-0B95-8872-0AB8-A336CD09F5E3}"/>
            </a:ext>
          </a:extLst>
        </xdr:cNvPr>
        <xdr:cNvSpPr>
          <a:spLocks noChangeAspect="1"/>
        </xdr:cNvSpPr>
      </xdr:nvSpPr>
      <xdr:spPr>
        <a:xfrm>
          <a:off x="10525125" y="247650"/>
          <a:ext cx="1228725" cy="590550"/>
        </a:xfrm>
        <a:prstGeom prst="leftArrowCallout">
          <a:avLst>
            <a:gd name="adj1" fmla="val 31452"/>
            <a:gd name="adj2" fmla="val 50000"/>
            <a:gd name="adj3" fmla="val 39516"/>
            <a:gd name="adj4" fmla="val 72206"/>
          </a:avLst>
        </a:prstGeom>
        <a:ln>
          <a:solidFill>
            <a:srgbClr val="00B0F0"/>
          </a:solidFill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200" b="1"/>
            <a:t>REGRESAR AL</a:t>
          </a:r>
          <a:r>
            <a:rPr lang="es-CR" sz="1200" b="1" baseline="0"/>
            <a:t> SEVRI</a:t>
          </a:r>
          <a:endParaRPr lang="es-CR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1590676</xdr:colOff>
      <xdr:row>1</xdr:row>
      <xdr:rowOff>15875</xdr:rowOff>
    </xdr:from>
    <xdr:ext cx="822324" cy="835025"/>
    <xdr:pic>
      <xdr:nvPicPr>
        <xdr:cNvPr id="2" name="image10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68026" y="225425"/>
          <a:ext cx="822324" cy="835025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7</xdr:col>
      <xdr:colOff>95250</xdr:colOff>
      <xdr:row>1</xdr:row>
      <xdr:rowOff>28575</xdr:rowOff>
    </xdr:from>
    <xdr:to>
      <xdr:col>7</xdr:col>
      <xdr:colOff>1323975</xdr:colOff>
      <xdr:row>2</xdr:row>
      <xdr:rowOff>295275</xdr:rowOff>
    </xdr:to>
    <xdr:sp macro="[0]!REGRESAR" textlink="">
      <xdr:nvSpPr>
        <xdr:cNvPr id="3" name="Globo: flecha izqui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013567-145D-4933-BD1B-2644659858E5}"/>
            </a:ext>
          </a:extLst>
        </xdr:cNvPr>
        <xdr:cNvSpPr>
          <a:spLocks noChangeAspect="1"/>
        </xdr:cNvSpPr>
      </xdr:nvSpPr>
      <xdr:spPr>
        <a:xfrm>
          <a:off x="11868150" y="238125"/>
          <a:ext cx="1228725" cy="590550"/>
        </a:xfrm>
        <a:prstGeom prst="leftArrowCallout">
          <a:avLst>
            <a:gd name="adj1" fmla="val 31452"/>
            <a:gd name="adj2" fmla="val 50000"/>
            <a:gd name="adj3" fmla="val 39516"/>
            <a:gd name="adj4" fmla="val 72206"/>
          </a:avLst>
        </a:prstGeom>
        <a:ln>
          <a:solidFill>
            <a:srgbClr val="00B0F0"/>
          </a:solidFill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200" b="1"/>
            <a:t>REGRESAR AL</a:t>
          </a:r>
          <a:r>
            <a:rPr lang="es-CR" sz="1200" b="1" baseline="0"/>
            <a:t> SEVRI</a:t>
          </a:r>
          <a:endParaRPr lang="es-CR" sz="1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109E94-8028-4B43-959B-E720C9174E53}" name="ENTORNO" displayName="ENTORNO" ref="B53:B61" totalsRowShown="0" headerRowDxfId="67" dataDxfId="66" tableBorderDxfId="65">
  <autoFilter ref="B53:B61" xr:uid="{86109E94-8028-4B43-959B-E720C9174E53}"/>
  <tableColumns count="1">
    <tableColumn id="1" xr3:uid="{141E0D34-7E51-44A0-9EF0-0FE4A4E43C72}" name="ENTORNO" dataDxfId="6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817FE9-70D0-466D-A98E-B7187CF088F4}" name="OPERACIONAL" displayName="OPERACIONAL" ref="C53:C65" totalsRowShown="0" headerRowDxfId="63" dataDxfId="61" headerRowBorderDxfId="62" tableBorderDxfId="60" totalsRowBorderDxfId="59">
  <autoFilter ref="C53:C65" xr:uid="{82817FE9-70D0-466D-A98E-B7187CF088F4}"/>
  <tableColumns count="1">
    <tableColumn id="1" xr3:uid="{57A10F13-A20B-44DB-ACEA-59B8927AC312}" name="OPERACIONAL" dataDxfId="5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DE50ED-67B8-4989-BC9F-E820FDDED64D}" name="CAPITAL_HUMANO" displayName="CAPITAL_HUMANO" ref="D53:D58" totalsRowShown="0" headerRowDxfId="57" dataDxfId="55" headerRowBorderDxfId="56" tableBorderDxfId="54" totalsRowBorderDxfId="53">
  <autoFilter ref="D53:D58" xr:uid="{88DE50ED-67B8-4989-BC9F-E820FDDED64D}"/>
  <tableColumns count="1">
    <tableColumn id="1" xr3:uid="{9072B77B-B3B2-4285-BA57-E6F8C9601B54}" name="CAPITAL_HUMANO" dataDxfId="5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1178FA-19F4-49E9-A0F6-DFB38F0FCA70}" name="IMAGEN" displayName="IMAGEN" ref="E53:E56" totalsRowShown="0" headerRowDxfId="51" dataDxfId="49" headerRowBorderDxfId="50" tableBorderDxfId="48">
  <autoFilter ref="E53:E56" xr:uid="{DE1178FA-19F4-49E9-A0F6-DFB38F0FCA70}"/>
  <tableColumns count="1">
    <tableColumn id="1" xr3:uid="{BF02A250-E734-4BB9-B5BC-140E9B55E555}" name="IMAGEN" dataDxfId="4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AB9C26-544C-48C5-828D-54A524A3FB33}" name="CUMPLIMIENTO" displayName="CUMPLIMIENTO" ref="F53:F59" totalsRowShown="0" headerRowDxfId="46" dataDxfId="44" headerRowBorderDxfId="45" tableBorderDxfId="43" totalsRowBorderDxfId="42">
  <autoFilter ref="F53:F59" xr:uid="{8DAB9C26-544C-48C5-828D-54A524A3FB33}"/>
  <tableColumns count="1">
    <tableColumn id="1" xr3:uid="{43BC6A42-5F06-43F3-894E-D48F2140F2A6}" name="CUMPLIMIENTO" dataDxfId="4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425002E-9B8A-4A61-8097-B12DFEC0FC63}" name="TECNOLÓGICO" displayName="TECNOLÓGICO" ref="G53:G58" totalsRowShown="0" headerRowDxfId="40" dataDxfId="38" headerRowBorderDxfId="39" tableBorderDxfId="37">
  <autoFilter ref="G53:G58" xr:uid="{3425002E-9B8A-4A61-8097-B12DFEC0FC63}"/>
  <tableColumns count="1">
    <tableColumn id="1" xr3:uid="{7F6D81F5-15DF-44F6-97ED-A95901AA00D0}" name="TECNOLÓGICO" dataDxfId="3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12DE7F-6DC8-483F-BA00-B6F0160A8CEC}" name="INTEGRIDAD" displayName="INTEGRIDAD" ref="H53:H67" totalsRowShown="0" headerRowDxfId="35" dataDxfId="33" headerRowBorderDxfId="34" tableBorderDxfId="32" totalsRowBorderDxfId="31">
  <autoFilter ref="H53:H67" xr:uid="{2212DE7F-6DC8-483F-BA00-B6F0160A8CEC}"/>
  <tableColumns count="1">
    <tableColumn id="1" xr3:uid="{D04A495F-F294-4E10-B1A3-C3AC326D01D7}" name="INTEGRIDAD" dataDxfId="3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667BA8-AF40-4F88-9A1A-D8943073D3B8}" name="AMBIENTALES" displayName="AMBIENTALES" ref="I53:I58" totalsRowShown="0" headerRowDxfId="29" dataDxfId="27" headerRowBorderDxfId="28" tableBorderDxfId="26">
  <autoFilter ref="I53:I58" xr:uid="{F7667BA8-AF40-4F88-9A1A-D8943073D3B8}"/>
  <tableColumns count="1">
    <tableColumn id="1" xr3:uid="{ECA1DA35-52D1-431C-90D2-327DFF5C8473}" name="AMBIENTALES" dataDxfId="2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92EA66A-E96A-4B15-B5CC-C10A79118BE5}" name="ESTRUCTURA_ORGANIZACIONAL" displayName="ESTRUCTURA_ORGANIZACIONAL" ref="J53:J56" totalsRowShown="0" headerRowDxfId="24" dataDxfId="22" headerRowBorderDxfId="23" tableBorderDxfId="21">
  <autoFilter ref="J53:J56" xr:uid="{E92EA66A-E96A-4B15-B5CC-C10A79118BE5}"/>
  <tableColumns count="1">
    <tableColumn id="1" xr3:uid="{57BBD34E-31B7-4854-AAB6-71AEA5DB6EEA}" name="ESTRUCTURA_ORGANIZACIONAL" dataDxfId="2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2F347A9-E1F1-4B94-8B69-F75A5B8F88F5}" name="Tabla10" displayName="Tabla10" ref="B69:D121" totalsRowShown="0" headerRowDxfId="19" headerRowBorderDxfId="18" tableBorderDxfId="17">
  <autoFilter ref="B69:D121" xr:uid="{82F347A9-E1F1-4B94-8B69-F75A5B8F88F5}"/>
  <tableColumns count="3">
    <tableColumn id="2" xr3:uid="{705C1FCE-75A5-4080-9583-633A3B549CC9}" name="Evento de riesgo"/>
    <tableColumn id="1" xr3:uid="{10F6B9E0-3BC5-44BF-A95C-84B48EF412EC}" name="Código de riesgo" dataDxfId="16"/>
    <tableColumn id="3" xr3:uid="{7E022873-DA2A-4CFC-93A2-3D495900E052}" name="Descripción de riesgo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333F4F"/>
  </sheetPr>
  <dimension ref="A1:Z1000"/>
  <sheetViews>
    <sheetView workbookViewId="0">
      <selection activeCell="J6" sqref="J6"/>
    </sheetView>
  </sheetViews>
  <sheetFormatPr baseColWidth="10" defaultColWidth="0" defaultRowHeight="15" customHeight="1" zeroHeight="1" x14ac:dyDescent="0.35"/>
  <cols>
    <col min="1" max="1" width="3.54296875" customWidth="1"/>
    <col min="2" max="2" width="4.08984375" customWidth="1"/>
    <col min="3" max="3" width="18.6328125" customWidth="1"/>
    <col min="4" max="4" width="37.54296875" customWidth="1"/>
    <col min="5" max="6" width="51" customWidth="1"/>
    <col min="7" max="7" width="3.90625" customWidth="1"/>
    <col min="8" max="8" width="11.90625" customWidth="1"/>
    <col min="9" max="10" width="10.90625" customWidth="1"/>
    <col min="11" max="11" width="5.54296875" customWidth="1"/>
    <col min="12" max="12" width="3.54296875" customWidth="1"/>
    <col min="13" max="14" width="10.90625" hidden="1" customWidth="1"/>
    <col min="15" max="26" width="10.6328125" hidden="1" customWidth="1"/>
    <col min="27" max="16384" width="14.453125" hidden="1"/>
  </cols>
  <sheetData>
    <row r="1" spans="1:26" ht="13.5" customHeight="1" x14ac:dyDescent="0.35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5">
      <c r="A2" s="1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5">
      <c r="A3" s="1"/>
      <c r="B3" s="3"/>
      <c r="C3" s="3"/>
      <c r="D3" s="3"/>
      <c r="E3" s="4"/>
      <c r="F3" s="4"/>
      <c r="G3" s="5"/>
      <c r="H3" s="5"/>
      <c r="I3" s="5"/>
      <c r="J3" s="5"/>
      <c r="K3" s="5"/>
      <c r="L3" s="6"/>
      <c r="M3" s="5"/>
      <c r="N3" s="5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2.5" x14ac:dyDescent="0.45">
      <c r="A4" s="1"/>
      <c r="B4" s="3"/>
      <c r="C4" s="8" t="s">
        <v>0</v>
      </c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2.25" customHeight="1" x14ac:dyDescent="0.35">
      <c r="A5" s="10"/>
      <c r="B5" s="11"/>
      <c r="C5" s="234" t="s">
        <v>1</v>
      </c>
      <c r="D5" s="217"/>
      <c r="E5" s="217"/>
      <c r="F5" s="211"/>
      <c r="G5" s="12"/>
      <c r="H5" s="12"/>
      <c r="I5" s="12"/>
      <c r="J5" s="12"/>
      <c r="K5" s="13"/>
      <c r="L5" s="14"/>
      <c r="M5" s="13"/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3.5" customHeight="1" x14ac:dyDescent="0.35">
      <c r="A6" s="1"/>
      <c r="B6" s="3"/>
      <c r="C6" s="12"/>
      <c r="D6" s="12"/>
      <c r="E6" s="12"/>
      <c r="F6" s="12"/>
      <c r="G6" s="12"/>
      <c r="H6" s="12"/>
      <c r="I6" s="12"/>
      <c r="J6" s="12"/>
      <c r="K6" s="17"/>
      <c r="L6" s="1"/>
      <c r="M6" s="17"/>
      <c r="N6" s="12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5" customHeight="1" x14ac:dyDescent="0.35">
      <c r="A7" s="1"/>
      <c r="B7" s="3"/>
      <c r="C7" s="12"/>
      <c r="D7" s="12"/>
      <c r="E7" s="12"/>
      <c r="F7" s="12"/>
      <c r="G7" s="12"/>
      <c r="H7" s="12"/>
      <c r="I7" s="12"/>
      <c r="J7" s="12"/>
      <c r="K7" s="17"/>
      <c r="L7" s="1"/>
      <c r="M7" s="17"/>
      <c r="N7" s="1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2.5" customHeight="1" x14ac:dyDescent="0.35">
      <c r="A8" s="1"/>
      <c r="B8" s="1"/>
      <c r="C8" s="210" t="s">
        <v>2</v>
      </c>
      <c r="D8" s="217"/>
      <c r="E8" s="217"/>
      <c r="F8" s="217"/>
      <c r="G8" s="211"/>
      <c r="H8" s="18"/>
      <c r="I8" s="18"/>
      <c r="J8" s="18"/>
      <c r="K8" s="3"/>
      <c r="L8" s="1"/>
      <c r="M8" s="17"/>
      <c r="N8" s="3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7.5" customHeight="1" x14ac:dyDescent="0.35">
      <c r="A9" s="1"/>
      <c r="B9" s="3"/>
      <c r="C9" s="18"/>
      <c r="D9" s="18"/>
      <c r="E9" s="19"/>
      <c r="F9" s="19"/>
      <c r="G9" s="19"/>
      <c r="H9" s="18"/>
      <c r="I9" s="18"/>
      <c r="J9" s="18"/>
      <c r="K9" s="3"/>
      <c r="L9" s="1"/>
      <c r="M9" s="17"/>
      <c r="N9" s="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 x14ac:dyDescent="0.35">
      <c r="A10" s="1"/>
      <c r="B10" s="3"/>
      <c r="C10" s="20" t="s">
        <v>3</v>
      </c>
      <c r="D10" s="20" t="s">
        <v>4</v>
      </c>
      <c r="E10" s="213" t="s">
        <v>5</v>
      </c>
      <c r="F10" s="204"/>
      <c r="G10" s="205"/>
      <c r="H10" s="3"/>
      <c r="I10" s="3"/>
      <c r="J10" s="3"/>
      <c r="K10" s="3"/>
      <c r="L10" s="1"/>
      <c r="M10" s="17"/>
      <c r="N10" s="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45" customHeight="1" x14ac:dyDescent="0.35">
      <c r="A11" s="1"/>
      <c r="B11" s="3"/>
      <c r="C11" s="21" t="s">
        <v>6</v>
      </c>
      <c r="D11" s="22" t="s">
        <v>7</v>
      </c>
      <c r="E11" s="206" t="s">
        <v>8</v>
      </c>
      <c r="F11" s="204"/>
      <c r="G11" s="205"/>
      <c r="H11" s="23"/>
      <c r="I11" s="3"/>
      <c r="J11" s="3"/>
      <c r="K11" s="3"/>
      <c r="L11" s="1"/>
      <c r="M11" s="17"/>
      <c r="N11" s="3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7" customHeight="1" x14ac:dyDescent="0.35">
      <c r="A12" s="1"/>
      <c r="B12" s="3"/>
      <c r="C12" s="21" t="s">
        <v>9</v>
      </c>
      <c r="D12" s="22" t="s">
        <v>10</v>
      </c>
      <c r="E12" s="206" t="s">
        <v>11</v>
      </c>
      <c r="F12" s="204"/>
      <c r="G12" s="205"/>
      <c r="H12" s="24"/>
      <c r="I12" s="3"/>
      <c r="J12" s="3"/>
      <c r="K12" s="3"/>
      <c r="L12" s="1"/>
      <c r="M12" s="17"/>
      <c r="N12" s="3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4.5" customHeight="1" x14ac:dyDescent="0.35">
      <c r="A13" s="1"/>
      <c r="B13" s="3"/>
      <c r="C13" s="21" t="s">
        <v>12</v>
      </c>
      <c r="D13" s="22" t="s">
        <v>13</v>
      </c>
      <c r="E13" s="206" t="s">
        <v>14</v>
      </c>
      <c r="F13" s="204"/>
      <c r="G13" s="205"/>
      <c r="H13" s="24"/>
      <c r="I13" s="3"/>
      <c r="J13" s="3"/>
      <c r="K13" s="3"/>
      <c r="L13" s="1"/>
      <c r="M13" s="17"/>
      <c r="N13" s="3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7.5" customHeight="1" x14ac:dyDescent="0.35">
      <c r="A14" s="1"/>
      <c r="B14" s="3"/>
      <c r="C14" s="21" t="s">
        <v>15</v>
      </c>
      <c r="D14" s="22" t="s">
        <v>16</v>
      </c>
      <c r="E14" s="206" t="s">
        <v>17</v>
      </c>
      <c r="F14" s="204"/>
      <c r="G14" s="205"/>
      <c r="H14" s="24"/>
      <c r="I14" s="3"/>
      <c r="J14" s="3"/>
      <c r="K14" s="3"/>
      <c r="L14" s="1"/>
      <c r="M14" s="17"/>
      <c r="N14" s="3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5.25" customHeight="1" x14ac:dyDescent="0.35">
      <c r="A15" s="1"/>
      <c r="B15" s="3"/>
      <c r="C15" s="21" t="s">
        <v>18</v>
      </c>
      <c r="D15" s="22" t="s">
        <v>19</v>
      </c>
      <c r="E15" s="206" t="s">
        <v>20</v>
      </c>
      <c r="F15" s="204"/>
      <c r="G15" s="205"/>
      <c r="H15" s="24"/>
      <c r="I15" s="3"/>
      <c r="J15" s="3"/>
      <c r="K15" s="3"/>
      <c r="L15" s="1"/>
      <c r="M15" s="17"/>
      <c r="N15" s="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43.5" customHeight="1" x14ac:dyDescent="0.35">
      <c r="A16" s="1"/>
      <c r="B16" s="3"/>
      <c r="C16" s="21" t="s">
        <v>21</v>
      </c>
      <c r="D16" s="22" t="s">
        <v>22</v>
      </c>
      <c r="E16" s="206" t="s">
        <v>23</v>
      </c>
      <c r="F16" s="204"/>
      <c r="G16" s="205"/>
      <c r="H16" s="24"/>
      <c r="I16" s="3"/>
      <c r="J16" s="3"/>
      <c r="K16" s="3"/>
      <c r="L16" s="1"/>
      <c r="M16" s="17"/>
      <c r="N16" s="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45" customHeight="1" x14ac:dyDescent="0.35">
      <c r="A17" s="1"/>
      <c r="B17" s="3"/>
      <c r="C17" s="21" t="s">
        <v>24</v>
      </c>
      <c r="D17" s="22" t="s">
        <v>25</v>
      </c>
      <c r="E17" s="206" t="s">
        <v>26</v>
      </c>
      <c r="F17" s="204"/>
      <c r="G17" s="205"/>
      <c r="H17" s="24"/>
      <c r="I17" s="3"/>
      <c r="J17" s="3"/>
      <c r="K17" s="3"/>
      <c r="L17" s="1"/>
      <c r="M17" s="17"/>
      <c r="N17" s="3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1.5" customHeight="1" x14ac:dyDescent="0.35">
      <c r="A18" s="1"/>
      <c r="B18" s="3"/>
      <c r="C18" s="21" t="s">
        <v>27</v>
      </c>
      <c r="D18" s="22" t="s">
        <v>28</v>
      </c>
      <c r="E18" s="206" t="s">
        <v>29</v>
      </c>
      <c r="F18" s="204"/>
      <c r="G18" s="205"/>
      <c r="H18" s="24"/>
      <c r="I18" s="3"/>
      <c r="J18" s="3"/>
      <c r="K18" s="3"/>
      <c r="L18" s="1"/>
      <c r="M18" s="17"/>
      <c r="N18" s="3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.9" customHeight="1" x14ac:dyDescent="0.35">
      <c r="A19" s="1"/>
      <c r="B19" s="3"/>
      <c r="C19" s="25" t="s">
        <v>30</v>
      </c>
      <c r="D19" s="26" t="s">
        <v>31</v>
      </c>
      <c r="E19" s="203" t="s">
        <v>32</v>
      </c>
      <c r="F19" s="204"/>
      <c r="G19" s="205"/>
      <c r="H19" s="24"/>
      <c r="I19" s="3"/>
      <c r="J19" s="3"/>
      <c r="K19" s="3"/>
      <c r="L19" s="1"/>
      <c r="M19" s="17"/>
      <c r="N19" s="3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3" customHeight="1" x14ac:dyDescent="0.35">
      <c r="A20" s="1"/>
      <c r="B20" s="3"/>
      <c r="C20" s="25" t="s">
        <v>33</v>
      </c>
      <c r="D20" s="26" t="s">
        <v>34</v>
      </c>
      <c r="E20" s="203" t="s">
        <v>35</v>
      </c>
      <c r="F20" s="204"/>
      <c r="G20" s="205"/>
      <c r="H20" s="24"/>
      <c r="I20" s="3"/>
      <c r="J20" s="3"/>
      <c r="K20" s="3"/>
      <c r="L20" s="1"/>
      <c r="M20" s="17"/>
      <c r="N20" s="3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 customHeight="1" x14ac:dyDescent="0.35">
      <c r="A21" s="1"/>
      <c r="B21" s="3"/>
      <c r="C21" s="25" t="s">
        <v>36</v>
      </c>
      <c r="D21" s="26" t="s">
        <v>37</v>
      </c>
      <c r="E21" s="203" t="s">
        <v>38</v>
      </c>
      <c r="F21" s="204"/>
      <c r="G21" s="205"/>
      <c r="H21" s="24"/>
      <c r="I21" s="3"/>
      <c r="J21" s="3"/>
      <c r="K21" s="3"/>
      <c r="L21" s="1"/>
      <c r="M21" s="17"/>
      <c r="N21" s="3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4.5" customHeight="1" x14ac:dyDescent="0.35">
      <c r="A22" s="1"/>
      <c r="B22" s="3"/>
      <c r="C22" s="25" t="s">
        <v>39</v>
      </c>
      <c r="D22" s="26" t="s">
        <v>40</v>
      </c>
      <c r="E22" s="203" t="s">
        <v>41</v>
      </c>
      <c r="F22" s="204"/>
      <c r="G22" s="205"/>
      <c r="H22" s="24"/>
      <c r="I22" s="3"/>
      <c r="J22" s="3"/>
      <c r="K22" s="3"/>
      <c r="L22" s="1"/>
      <c r="M22" s="17"/>
      <c r="N22" s="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5.4" customHeight="1" x14ac:dyDescent="0.35">
      <c r="A23" s="1"/>
      <c r="B23" s="3"/>
      <c r="C23" s="25" t="s">
        <v>42</v>
      </c>
      <c r="D23" s="26" t="s">
        <v>43</v>
      </c>
      <c r="E23" s="203" t="s">
        <v>44</v>
      </c>
      <c r="F23" s="204"/>
      <c r="G23" s="205"/>
      <c r="H23" s="24"/>
      <c r="I23" s="3"/>
      <c r="J23" s="3"/>
      <c r="K23" s="3"/>
      <c r="L23" s="1"/>
      <c r="M23" s="17"/>
      <c r="N23" s="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 customHeight="1" x14ac:dyDescent="0.35">
      <c r="A24" s="1"/>
      <c r="B24" s="3"/>
      <c r="C24" s="25" t="s">
        <v>45</v>
      </c>
      <c r="D24" s="26" t="s">
        <v>46</v>
      </c>
      <c r="E24" s="203" t="s">
        <v>47</v>
      </c>
      <c r="F24" s="204"/>
      <c r="G24" s="205"/>
      <c r="H24" s="24"/>
      <c r="I24" s="3"/>
      <c r="J24" s="3"/>
      <c r="K24" s="3"/>
      <c r="L24" s="1"/>
      <c r="M24" s="17"/>
      <c r="N24" s="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5" customHeight="1" x14ac:dyDescent="0.35">
      <c r="A25" s="1"/>
      <c r="B25" s="3"/>
      <c r="C25" s="25" t="s">
        <v>48</v>
      </c>
      <c r="D25" s="26" t="s">
        <v>49</v>
      </c>
      <c r="E25" s="203" t="s">
        <v>50</v>
      </c>
      <c r="F25" s="204"/>
      <c r="G25" s="205"/>
      <c r="H25" s="24"/>
      <c r="I25" s="3"/>
      <c r="J25" s="3"/>
      <c r="K25" s="3"/>
      <c r="L25" s="1"/>
      <c r="M25" s="17"/>
      <c r="N25" s="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9.25" customHeight="1" x14ac:dyDescent="0.35">
      <c r="A26" s="1"/>
      <c r="B26" s="3"/>
      <c r="C26" s="25" t="s">
        <v>51</v>
      </c>
      <c r="D26" s="26" t="s">
        <v>52</v>
      </c>
      <c r="E26" s="203" t="s">
        <v>53</v>
      </c>
      <c r="F26" s="204"/>
      <c r="G26" s="205"/>
      <c r="H26" s="24"/>
      <c r="I26" s="3"/>
      <c r="J26" s="3"/>
      <c r="K26" s="3"/>
      <c r="L26" s="1"/>
      <c r="M26" s="17"/>
      <c r="N26" s="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.75" customHeight="1" x14ac:dyDescent="0.35">
      <c r="A27" s="1"/>
      <c r="B27" s="3"/>
      <c r="C27" s="25" t="s">
        <v>54</v>
      </c>
      <c r="D27" s="26" t="s">
        <v>55</v>
      </c>
      <c r="E27" s="203" t="s">
        <v>56</v>
      </c>
      <c r="F27" s="204"/>
      <c r="G27" s="205"/>
      <c r="H27" s="24"/>
      <c r="I27" s="3"/>
      <c r="J27" s="3"/>
      <c r="K27" s="3"/>
      <c r="L27" s="1"/>
      <c r="M27" s="17"/>
      <c r="N27" s="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2.5" customHeight="1" x14ac:dyDescent="0.35">
      <c r="A28" s="1"/>
      <c r="B28" s="3"/>
      <c r="C28" s="25" t="s">
        <v>57</v>
      </c>
      <c r="D28" s="26" t="s">
        <v>58</v>
      </c>
      <c r="E28" s="203" t="s">
        <v>59</v>
      </c>
      <c r="F28" s="204"/>
      <c r="G28" s="205"/>
      <c r="H28" s="24"/>
      <c r="I28" s="3"/>
      <c r="J28" s="3"/>
      <c r="K28" s="3"/>
      <c r="L28" s="1"/>
      <c r="M28" s="17"/>
      <c r="N28" s="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9.25" customHeight="1" x14ac:dyDescent="0.35">
      <c r="A29" s="1"/>
      <c r="B29" s="3"/>
      <c r="C29" s="25" t="s">
        <v>60</v>
      </c>
      <c r="D29" s="26" t="s">
        <v>61</v>
      </c>
      <c r="E29" s="203" t="s">
        <v>62</v>
      </c>
      <c r="F29" s="204"/>
      <c r="G29" s="205"/>
      <c r="H29" s="24"/>
      <c r="I29" s="3"/>
      <c r="J29" s="3"/>
      <c r="K29" s="3"/>
      <c r="L29" s="1"/>
      <c r="M29" s="17"/>
      <c r="N29" s="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 x14ac:dyDescent="0.35">
      <c r="A30" s="1"/>
      <c r="B30" s="3"/>
      <c r="C30" s="25" t="s">
        <v>63</v>
      </c>
      <c r="D30" s="26" t="s">
        <v>64</v>
      </c>
      <c r="E30" s="203" t="s">
        <v>65</v>
      </c>
      <c r="F30" s="204"/>
      <c r="G30" s="205"/>
      <c r="H30" s="24"/>
      <c r="I30" s="3"/>
      <c r="J30" s="3"/>
      <c r="K30" s="3"/>
      <c r="L30" s="1"/>
      <c r="M30" s="17"/>
      <c r="N30" s="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4.5" customHeight="1" x14ac:dyDescent="0.35">
      <c r="A31" s="1"/>
      <c r="B31" s="3"/>
      <c r="C31" s="21" t="s">
        <v>66</v>
      </c>
      <c r="D31" s="22" t="s">
        <v>67</v>
      </c>
      <c r="E31" s="206" t="s">
        <v>68</v>
      </c>
      <c r="F31" s="204"/>
      <c r="G31" s="205"/>
      <c r="H31" s="24"/>
      <c r="I31" s="3"/>
      <c r="J31" s="3"/>
      <c r="K31" s="3"/>
      <c r="L31" s="1"/>
      <c r="M31" s="17"/>
      <c r="N31" s="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 customHeight="1" x14ac:dyDescent="0.35">
      <c r="A32" s="1"/>
      <c r="B32" s="3"/>
      <c r="C32" s="21" t="s">
        <v>69</v>
      </c>
      <c r="D32" s="22" t="s">
        <v>70</v>
      </c>
      <c r="E32" s="206" t="s">
        <v>71</v>
      </c>
      <c r="F32" s="204"/>
      <c r="G32" s="205"/>
      <c r="H32" s="24"/>
      <c r="I32" s="3"/>
      <c r="J32" s="3"/>
      <c r="K32" s="3"/>
      <c r="L32" s="1"/>
      <c r="M32" s="17"/>
      <c r="N32" s="3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 customHeight="1" x14ac:dyDescent="0.35">
      <c r="A33" s="1"/>
      <c r="B33" s="3"/>
      <c r="C33" s="21" t="s">
        <v>72</v>
      </c>
      <c r="D33" s="22" t="s">
        <v>73</v>
      </c>
      <c r="E33" s="206" t="s">
        <v>74</v>
      </c>
      <c r="F33" s="204"/>
      <c r="G33" s="205"/>
      <c r="H33" s="24"/>
      <c r="I33" s="3"/>
      <c r="J33" s="3"/>
      <c r="K33" s="3"/>
      <c r="L33" s="1"/>
      <c r="M33" s="17"/>
      <c r="N33" s="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0" customHeight="1" x14ac:dyDescent="0.35">
      <c r="A34" s="1"/>
      <c r="B34" s="3"/>
      <c r="C34" s="21" t="s">
        <v>75</v>
      </c>
      <c r="D34" s="22" t="s">
        <v>76</v>
      </c>
      <c r="E34" s="206" t="s">
        <v>77</v>
      </c>
      <c r="F34" s="204"/>
      <c r="G34" s="205"/>
      <c r="H34" s="24"/>
      <c r="I34" s="3"/>
      <c r="J34" s="3"/>
      <c r="K34" s="3"/>
      <c r="L34" s="1"/>
      <c r="M34" s="17"/>
      <c r="N34" s="3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35">
      <c r="A35" s="1"/>
      <c r="B35" s="3"/>
      <c r="C35" s="21" t="s">
        <v>78</v>
      </c>
      <c r="D35" s="22" t="s">
        <v>79</v>
      </c>
      <c r="E35" s="206" t="s">
        <v>80</v>
      </c>
      <c r="F35" s="204"/>
      <c r="G35" s="205"/>
      <c r="H35" s="24"/>
      <c r="I35" s="3"/>
      <c r="J35" s="3"/>
      <c r="K35" s="3"/>
      <c r="L35" s="1"/>
      <c r="M35" s="17"/>
      <c r="N35" s="3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 customHeight="1" x14ac:dyDescent="0.35">
      <c r="A36" s="1"/>
      <c r="B36" s="3"/>
      <c r="C36" s="25" t="s">
        <v>81</v>
      </c>
      <c r="D36" s="26" t="s">
        <v>82</v>
      </c>
      <c r="E36" s="203" t="s">
        <v>83</v>
      </c>
      <c r="F36" s="204"/>
      <c r="G36" s="205"/>
      <c r="H36" s="24"/>
      <c r="I36" s="3"/>
      <c r="J36" s="3"/>
      <c r="K36" s="3"/>
      <c r="L36" s="1"/>
      <c r="M36" s="17"/>
      <c r="N36" s="3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35">
      <c r="A37" s="1"/>
      <c r="B37" s="3"/>
      <c r="C37" s="21" t="s">
        <v>84</v>
      </c>
      <c r="D37" s="22" t="s">
        <v>85</v>
      </c>
      <c r="E37" s="206" t="s">
        <v>86</v>
      </c>
      <c r="F37" s="204"/>
      <c r="G37" s="205"/>
      <c r="H37" s="24"/>
      <c r="I37" s="3"/>
      <c r="J37" s="3"/>
      <c r="K37" s="3"/>
      <c r="L37" s="1"/>
      <c r="M37" s="17"/>
      <c r="N37" s="3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 customHeight="1" x14ac:dyDescent="0.35">
      <c r="A38" s="1"/>
      <c r="B38" s="3"/>
      <c r="C38" s="21" t="s">
        <v>87</v>
      </c>
      <c r="D38" s="22" t="s">
        <v>88</v>
      </c>
      <c r="E38" s="206" t="s">
        <v>89</v>
      </c>
      <c r="F38" s="204"/>
      <c r="G38" s="205"/>
      <c r="H38" s="24"/>
      <c r="I38" s="3"/>
      <c r="J38" s="3"/>
      <c r="K38" s="3"/>
      <c r="L38" s="1"/>
      <c r="M38" s="17"/>
      <c r="N38" s="3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3.75" customHeight="1" x14ac:dyDescent="0.35">
      <c r="A39" s="1"/>
      <c r="B39" s="3"/>
      <c r="C39" s="21" t="s">
        <v>90</v>
      </c>
      <c r="D39" s="22" t="s">
        <v>91</v>
      </c>
      <c r="E39" s="206" t="s">
        <v>92</v>
      </c>
      <c r="F39" s="204"/>
      <c r="G39" s="205"/>
      <c r="H39" s="24"/>
      <c r="I39" s="3"/>
      <c r="J39" s="3"/>
      <c r="K39" s="3"/>
      <c r="L39" s="1"/>
      <c r="M39" s="17"/>
      <c r="N39" s="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8.5" customHeight="1" x14ac:dyDescent="0.35">
      <c r="A40" s="1"/>
      <c r="B40" s="3"/>
      <c r="C40" s="21" t="s">
        <v>93</v>
      </c>
      <c r="D40" s="22" t="s">
        <v>94</v>
      </c>
      <c r="E40" s="206" t="s">
        <v>95</v>
      </c>
      <c r="F40" s="204"/>
      <c r="G40" s="205"/>
      <c r="H40" s="24"/>
      <c r="I40" s="3"/>
      <c r="J40" s="3"/>
      <c r="K40" s="3"/>
      <c r="L40" s="1"/>
      <c r="M40" s="17"/>
      <c r="N40" s="3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5.5" customHeight="1" x14ac:dyDescent="0.35">
      <c r="A41" s="1"/>
      <c r="B41" s="3"/>
      <c r="C41" s="21" t="s">
        <v>96</v>
      </c>
      <c r="D41" s="22" t="s">
        <v>97</v>
      </c>
      <c r="E41" s="206" t="s">
        <v>98</v>
      </c>
      <c r="F41" s="204"/>
      <c r="G41" s="205"/>
      <c r="H41" s="24"/>
      <c r="I41" s="3"/>
      <c r="J41" s="3"/>
      <c r="K41" s="3"/>
      <c r="L41" s="1"/>
      <c r="M41" s="17"/>
      <c r="N41" s="3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40.5" customHeight="1" x14ac:dyDescent="0.35">
      <c r="A42" s="1"/>
      <c r="B42" s="3"/>
      <c r="C42" s="21" t="s">
        <v>99</v>
      </c>
      <c r="D42" s="22" t="s">
        <v>100</v>
      </c>
      <c r="E42" s="206" t="s">
        <v>101</v>
      </c>
      <c r="F42" s="204"/>
      <c r="G42" s="205"/>
      <c r="H42" s="24"/>
      <c r="I42" s="3"/>
      <c r="J42" s="3"/>
      <c r="K42" s="3"/>
      <c r="L42" s="1"/>
      <c r="M42" s="17"/>
      <c r="N42" s="3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 customHeight="1" x14ac:dyDescent="0.35">
      <c r="A43" s="1"/>
      <c r="B43" s="3"/>
      <c r="C43" s="25" t="s">
        <v>102</v>
      </c>
      <c r="D43" s="26" t="s">
        <v>103</v>
      </c>
      <c r="E43" s="203" t="s">
        <v>104</v>
      </c>
      <c r="F43" s="204"/>
      <c r="G43" s="205"/>
      <c r="H43" s="24"/>
      <c r="I43" s="3"/>
      <c r="J43" s="3"/>
      <c r="K43" s="3"/>
      <c r="L43" s="1"/>
      <c r="M43" s="17"/>
      <c r="N43" s="3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 customHeight="1" x14ac:dyDescent="0.35">
      <c r="A44" s="1"/>
      <c r="B44" s="3"/>
      <c r="C44" s="25" t="s">
        <v>105</v>
      </c>
      <c r="D44" s="26" t="s">
        <v>106</v>
      </c>
      <c r="E44" s="203" t="s">
        <v>107</v>
      </c>
      <c r="F44" s="204"/>
      <c r="G44" s="205"/>
      <c r="H44" s="24"/>
      <c r="I44" s="3"/>
      <c r="J44" s="3"/>
      <c r="K44" s="3"/>
      <c r="L44" s="1"/>
      <c r="M44" s="17"/>
      <c r="N44" s="3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0.75" customHeight="1" x14ac:dyDescent="0.35">
      <c r="A45" s="1"/>
      <c r="B45" s="3"/>
      <c r="C45" s="25" t="s">
        <v>108</v>
      </c>
      <c r="D45" s="26" t="s">
        <v>109</v>
      </c>
      <c r="E45" s="203" t="s">
        <v>110</v>
      </c>
      <c r="F45" s="204"/>
      <c r="G45" s="205"/>
      <c r="H45" s="24"/>
      <c r="I45" s="3"/>
      <c r="J45" s="3"/>
      <c r="K45" s="3"/>
      <c r="L45" s="1"/>
      <c r="M45" s="17"/>
      <c r="N45" s="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2.25" customHeight="1" x14ac:dyDescent="0.35">
      <c r="A46" s="1"/>
      <c r="B46" s="3"/>
      <c r="C46" s="21" t="s">
        <v>111</v>
      </c>
      <c r="D46" s="22" t="s">
        <v>112</v>
      </c>
      <c r="E46" s="206" t="s">
        <v>113</v>
      </c>
      <c r="F46" s="204"/>
      <c r="G46" s="205"/>
      <c r="H46" s="24"/>
      <c r="I46" s="3"/>
      <c r="J46" s="3"/>
      <c r="K46" s="3"/>
      <c r="L46" s="1"/>
      <c r="M46" s="17"/>
      <c r="N46" s="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1.5" customHeight="1" x14ac:dyDescent="0.35">
      <c r="A47" s="1"/>
      <c r="B47" s="3"/>
      <c r="C47" s="21" t="s">
        <v>114</v>
      </c>
      <c r="D47" s="22" t="s">
        <v>115</v>
      </c>
      <c r="E47" s="206" t="s">
        <v>116</v>
      </c>
      <c r="F47" s="204"/>
      <c r="G47" s="205"/>
      <c r="H47" s="24"/>
      <c r="I47" s="3"/>
      <c r="J47" s="3"/>
      <c r="K47" s="3"/>
      <c r="L47" s="1"/>
      <c r="M47" s="17"/>
      <c r="N47" s="3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2.5" customHeight="1" x14ac:dyDescent="0.35">
      <c r="A48" s="1"/>
      <c r="B48" s="3"/>
      <c r="C48" s="21" t="s">
        <v>117</v>
      </c>
      <c r="D48" s="22" t="s">
        <v>118</v>
      </c>
      <c r="E48" s="206" t="s">
        <v>119</v>
      </c>
      <c r="F48" s="204"/>
      <c r="G48" s="205"/>
      <c r="H48" s="24"/>
      <c r="I48" s="3"/>
      <c r="J48" s="3"/>
      <c r="K48" s="3"/>
      <c r="L48" s="1"/>
      <c r="M48" s="17"/>
      <c r="N48" s="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 customHeight="1" x14ac:dyDescent="0.35">
      <c r="A49" s="1"/>
      <c r="B49" s="3"/>
      <c r="C49" s="207" t="s">
        <v>120</v>
      </c>
      <c r="D49" s="209" t="s">
        <v>121</v>
      </c>
      <c r="E49" s="206" t="s">
        <v>122</v>
      </c>
      <c r="F49" s="204"/>
      <c r="G49" s="205"/>
      <c r="H49" s="24"/>
      <c r="I49" s="3"/>
      <c r="J49" s="3"/>
      <c r="K49" s="3"/>
      <c r="L49" s="1"/>
      <c r="M49" s="17"/>
      <c r="N49" s="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 customHeight="1" x14ac:dyDescent="0.35">
      <c r="A50" s="1"/>
      <c r="B50" s="3"/>
      <c r="C50" s="208"/>
      <c r="D50" s="208"/>
      <c r="E50" s="206" t="s">
        <v>123</v>
      </c>
      <c r="F50" s="204"/>
      <c r="G50" s="205"/>
      <c r="H50" s="24"/>
      <c r="I50" s="3"/>
      <c r="J50" s="3"/>
      <c r="K50" s="3"/>
      <c r="L50" s="1"/>
      <c r="M50" s="17"/>
      <c r="N50" s="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 x14ac:dyDescent="0.35">
      <c r="A51" s="1"/>
      <c r="B51" s="3"/>
      <c r="C51" s="21" t="s">
        <v>124</v>
      </c>
      <c r="D51" s="22" t="s">
        <v>125</v>
      </c>
      <c r="E51" s="206" t="s">
        <v>126</v>
      </c>
      <c r="F51" s="204"/>
      <c r="G51" s="205"/>
      <c r="H51" s="24"/>
      <c r="I51" s="3"/>
      <c r="J51" s="3"/>
      <c r="K51" s="3"/>
      <c r="L51" s="1"/>
      <c r="M51" s="17"/>
      <c r="N51" s="3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2.25" customHeight="1" x14ac:dyDescent="0.35">
      <c r="A52" s="1"/>
      <c r="B52" s="3"/>
      <c r="C52" s="21" t="s">
        <v>127</v>
      </c>
      <c r="D52" s="22" t="s">
        <v>128</v>
      </c>
      <c r="E52" s="206" t="s">
        <v>129</v>
      </c>
      <c r="F52" s="204"/>
      <c r="G52" s="205"/>
      <c r="H52" s="24"/>
      <c r="I52" s="3"/>
      <c r="J52" s="3"/>
      <c r="K52" s="3"/>
      <c r="L52" s="1"/>
      <c r="M52" s="17"/>
      <c r="N52" s="3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0.75" customHeight="1" x14ac:dyDescent="0.35">
      <c r="A53" s="1"/>
      <c r="B53" s="3"/>
      <c r="C53" s="21" t="s">
        <v>130</v>
      </c>
      <c r="D53" s="22" t="s">
        <v>131</v>
      </c>
      <c r="E53" s="206" t="s">
        <v>132</v>
      </c>
      <c r="F53" s="204"/>
      <c r="G53" s="205"/>
      <c r="H53" s="24"/>
      <c r="I53" s="3"/>
      <c r="J53" s="3"/>
      <c r="K53" s="3"/>
      <c r="L53" s="1"/>
      <c r="M53" s="17"/>
      <c r="N53" s="3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 customHeight="1" x14ac:dyDescent="0.35">
      <c r="A54" s="1"/>
      <c r="B54" s="3"/>
      <c r="C54" s="207" t="s">
        <v>133</v>
      </c>
      <c r="D54" s="209" t="s">
        <v>134</v>
      </c>
      <c r="E54" s="206" t="s">
        <v>135</v>
      </c>
      <c r="F54" s="204"/>
      <c r="G54" s="205"/>
      <c r="H54" s="24"/>
      <c r="I54" s="3"/>
      <c r="J54" s="3"/>
      <c r="K54" s="3"/>
      <c r="L54" s="1"/>
      <c r="M54" s="17"/>
      <c r="N54" s="3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 customHeight="1" x14ac:dyDescent="0.35">
      <c r="A55" s="1"/>
      <c r="B55" s="3"/>
      <c r="C55" s="208"/>
      <c r="D55" s="208"/>
      <c r="E55" s="206" t="s">
        <v>136</v>
      </c>
      <c r="F55" s="204"/>
      <c r="G55" s="205"/>
      <c r="H55" s="24"/>
      <c r="I55" s="3"/>
      <c r="J55" s="3"/>
      <c r="K55" s="3"/>
      <c r="L55" s="1"/>
      <c r="M55" s="17"/>
      <c r="N55" s="3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0" customHeight="1" x14ac:dyDescent="0.35">
      <c r="A56" s="1"/>
      <c r="B56" s="3"/>
      <c r="C56" s="21" t="s">
        <v>137</v>
      </c>
      <c r="D56" s="22" t="s">
        <v>79</v>
      </c>
      <c r="E56" s="206" t="s">
        <v>80</v>
      </c>
      <c r="F56" s="204"/>
      <c r="G56" s="205"/>
      <c r="H56" s="24"/>
      <c r="I56" s="3"/>
      <c r="J56" s="3"/>
      <c r="K56" s="3"/>
      <c r="L56" s="1"/>
      <c r="M56" s="17"/>
      <c r="N56" s="3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2.25" customHeight="1" x14ac:dyDescent="0.35">
      <c r="A57" s="1"/>
      <c r="B57" s="3"/>
      <c r="C57" s="21" t="s">
        <v>138</v>
      </c>
      <c r="D57" s="22" t="s">
        <v>139</v>
      </c>
      <c r="E57" s="206" t="s">
        <v>140</v>
      </c>
      <c r="F57" s="204"/>
      <c r="G57" s="205"/>
      <c r="H57" s="24"/>
      <c r="I57" s="3"/>
      <c r="J57" s="3"/>
      <c r="K57" s="3"/>
      <c r="L57" s="1"/>
      <c r="M57" s="17"/>
      <c r="N57" s="3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3" customHeight="1" x14ac:dyDescent="0.35">
      <c r="A58" s="1"/>
      <c r="B58" s="3"/>
      <c r="C58" s="21" t="s">
        <v>141</v>
      </c>
      <c r="D58" s="22" t="s">
        <v>142</v>
      </c>
      <c r="E58" s="206" t="s">
        <v>143</v>
      </c>
      <c r="F58" s="204"/>
      <c r="G58" s="205"/>
      <c r="H58" s="24"/>
      <c r="I58" s="3"/>
      <c r="J58" s="3"/>
      <c r="K58" s="3"/>
      <c r="L58" s="1"/>
      <c r="M58" s="17"/>
      <c r="N58" s="3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8.5" customHeight="1" x14ac:dyDescent="0.35">
      <c r="A59" s="1"/>
      <c r="B59" s="3"/>
      <c r="C59" s="21" t="s">
        <v>144</v>
      </c>
      <c r="D59" s="22" t="s">
        <v>145</v>
      </c>
      <c r="E59" s="206" t="s">
        <v>146</v>
      </c>
      <c r="F59" s="204"/>
      <c r="G59" s="205"/>
      <c r="H59" s="24"/>
      <c r="I59" s="3"/>
      <c r="J59" s="3"/>
      <c r="K59" s="3"/>
      <c r="L59" s="1"/>
      <c r="M59" s="17"/>
      <c r="N59" s="3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0" customHeight="1" x14ac:dyDescent="0.35">
      <c r="A60" s="1"/>
      <c r="B60" s="3"/>
      <c r="C60" s="25" t="s">
        <v>147</v>
      </c>
      <c r="D60" s="26" t="s">
        <v>148</v>
      </c>
      <c r="E60" s="203" t="s">
        <v>149</v>
      </c>
      <c r="F60" s="204"/>
      <c r="G60" s="205"/>
      <c r="H60" s="24"/>
      <c r="I60" s="3"/>
      <c r="J60" s="3"/>
      <c r="K60" s="3"/>
      <c r="L60" s="1"/>
      <c r="M60" s="17"/>
      <c r="N60" s="3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2.25" customHeight="1" x14ac:dyDescent="0.35">
      <c r="A61" s="1"/>
      <c r="B61" s="3"/>
      <c r="C61" s="25" t="s">
        <v>150</v>
      </c>
      <c r="D61" s="26" t="s">
        <v>151</v>
      </c>
      <c r="E61" s="203" t="s">
        <v>152</v>
      </c>
      <c r="F61" s="204"/>
      <c r="G61" s="205"/>
      <c r="H61" s="24"/>
      <c r="I61" s="3"/>
      <c r="J61" s="3"/>
      <c r="K61" s="3"/>
      <c r="L61" s="1"/>
      <c r="M61" s="17"/>
      <c r="N61" s="3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70.5" customHeight="1" x14ac:dyDescent="0.35">
      <c r="A62" s="1"/>
      <c r="B62" s="3"/>
      <c r="C62" s="21" t="s">
        <v>153</v>
      </c>
      <c r="D62" s="28" t="s">
        <v>154</v>
      </c>
      <c r="E62" s="206" t="s">
        <v>155</v>
      </c>
      <c r="F62" s="204"/>
      <c r="G62" s="205"/>
      <c r="H62" s="24"/>
      <c r="I62" s="3"/>
      <c r="J62" s="3"/>
      <c r="K62" s="3"/>
      <c r="L62" s="1"/>
      <c r="M62" s="17"/>
      <c r="N62" s="3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 customHeight="1" x14ac:dyDescent="0.35">
      <c r="A63" s="1"/>
      <c r="B63" s="3"/>
      <c r="C63" s="3"/>
      <c r="D63" s="29"/>
      <c r="E63" s="30"/>
      <c r="F63" s="30"/>
      <c r="G63" s="31"/>
      <c r="H63" s="31"/>
      <c r="I63" s="3"/>
      <c r="J63" s="3"/>
      <c r="K63" s="3"/>
      <c r="L63" s="1"/>
      <c r="M63" s="17"/>
      <c r="N63" s="3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4.75" customHeight="1" x14ac:dyDescent="0.35">
      <c r="A64" s="1"/>
      <c r="B64" s="1"/>
      <c r="C64" s="210" t="s">
        <v>156</v>
      </c>
      <c r="D64" s="211"/>
      <c r="E64" s="212"/>
      <c r="F64" s="211"/>
      <c r="G64" s="32"/>
      <c r="H64" s="33"/>
      <c r="I64" s="34"/>
      <c r="J64" s="34"/>
      <c r="K64" s="34"/>
      <c r="L64" s="1"/>
      <c r="M64" s="17"/>
      <c r="N64" s="3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 customHeight="1" x14ac:dyDescent="0.35">
      <c r="A65" s="1"/>
      <c r="B65" s="3"/>
      <c r="C65" s="18"/>
      <c r="D65" s="35"/>
      <c r="E65" s="35"/>
      <c r="F65" s="35"/>
      <c r="G65" s="35"/>
      <c r="H65" s="31"/>
      <c r="I65" s="3"/>
      <c r="J65" s="3"/>
      <c r="K65" s="3"/>
      <c r="L65" s="1"/>
      <c r="M65" s="17"/>
      <c r="N65" s="3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 customHeight="1" x14ac:dyDescent="0.35">
      <c r="A66" s="1"/>
      <c r="B66" s="3"/>
      <c r="C66" s="20" t="s">
        <v>157</v>
      </c>
      <c r="D66" s="213" t="s">
        <v>158</v>
      </c>
      <c r="E66" s="205"/>
      <c r="F66" s="36" t="s">
        <v>159</v>
      </c>
      <c r="G66" s="4"/>
      <c r="H66" s="31"/>
      <c r="I66" s="3"/>
      <c r="J66" s="3"/>
      <c r="K66" s="3"/>
      <c r="L66" s="1"/>
      <c r="M66" s="17"/>
      <c r="N66" s="3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63.65" customHeight="1" x14ac:dyDescent="0.35">
      <c r="A67" s="1"/>
      <c r="B67" s="3"/>
      <c r="C67" s="37" t="s">
        <v>160</v>
      </c>
      <c r="D67" s="214" t="s">
        <v>161</v>
      </c>
      <c r="E67" s="205"/>
      <c r="F67" s="38" t="s">
        <v>162</v>
      </c>
      <c r="G67" s="4"/>
      <c r="H67" s="31"/>
      <c r="I67" s="3"/>
      <c r="J67" s="3"/>
      <c r="K67" s="3"/>
      <c r="L67" s="1"/>
      <c r="M67" s="17"/>
      <c r="N67" s="3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85.5" customHeight="1" x14ac:dyDescent="0.35">
      <c r="A68" s="1"/>
      <c r="B68" s="3"/>
      <c r="C68" s="25" t="s">
        <v>163</v>
      </c>
      <c r="D68" s="215" t="s">
        <v>164</v>
      </c>
      <c r="E68" s="205"/>
      <c r="F68" s="39" t="s">
        <v>165</v>
      </c>
      <c r="G68" s="4"/>
      <c r="H68" s="31"/>
      <c r="I68" s="3"/>
      <c r="J68" s="3"/>
      <c r="K68" s="3"/>
      <c r="L68" s="1"/>
      <c r="M68" s="17"/>
      <c r="N68" s="3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75.900000000000006" customHeight="1" x14ac:dyDescent="0.35">
      <c r="A69" s="1"/>
      <c r="B69" s="3"/>
      <c r="C69" s="40" t="s">
        <v>166</v>
      </c>
      <c r="D69" s="214" t="s">
        <v>167</v>
      </c>
      <c r="E69" s="205"/>
      <c r="F69" s="38" t="s">
        <v>168</v>
      </c>
      <c r="G69" s="4"/>
      <c r="H69" s="31"/>
      <c r="I69" s="3"/>
      <c r="J69" s="3"/>
      <c r="K69" s="3"/>
      <c r="L69" s="1"/>
      <c r="M69" s="17"/>
      <c r="N69" s="3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71.400000000000006" customHeight="1" x14ac:dyDescent="0.35">
      <c r="A70" s="1"/>
      <c r="B70" s="3"/>
      <c r="C70" s="25" t="s">
        <v>169</v>
      </c>
      <c r="D70" s="215" t="s">
        <v>170</v>
      </c>
      <c r="E70" s="205"/>
      <c r="F70" s="39" t="s">
        <v>171</v>
      </c>
      <c r="G70" s="4"/>
      <c r="H70" s="29"/>
      <c r="I70" s="3"/>
      <c r="J70" s="3"/>
      <c r="K70" s="3"/>
      <c r="L70" s="1"/>
      <c r="M70" s="17"/>
      <c r="N70" s="3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86.15" customHeight="1" x14ac:dyDescent="0.35">
      <c r="A71" s="1"/>
      <c r="B71" s="3"/>
      <c r="C71" s="40" t="s">
        <v>172</v>
      </c>
      <c r="D71" s="214" t="s">
        <v>173</v>
      </c>
      <c r="E71" s="205"/>
      <c r="F71" s="38" t="s">
        <v>174</v>
      </c>
      <c r="G71" s="4"/>
      <c r="H71" s="41"/>
      <c r="I71" s="3"/>
      <c r="J71" s="3"/>
      <c r="K71" s="3"/>
      <c r="L71" s="1"/>
      <c r="M71" s="17"/>
      <c r="N71" s="3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0.65" customHeight="1" x14ac:dyDescent="0.35">
      <c r="A72" s="1"/>
      <c r="B72" s="3"/>
      <c r="C72" s="25" t="s">
        <v>175</v>
      </c>
      <c r="D72" s="215" t="s">
        <v>176</v>
      </c>
      <c r="E72" s="205"/>
      <c r="F72" s="39" t="s">
        <v>177</v>
      </c>
      <c r="G72" s="4"/>
      <c r="H72" s="3"/>
      <c r="I72" s="3"/>
      <c r="J72" s="3"/>
      <c r="K72" s="3"/>
      <c r="L72" s="1"/>
      <c r="M72" s="17"/>
      <c r="N72" s="3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72.900000000000006" customHeight="1" x14ac:dyDescent="0.35">
      <c r="A73" s="1"/>
      <c r="B73" s="3"/>
      <c r="C73" s="40" t="s">
        <v>178</v>
      </c>
      <c r="D73" s="214" t="s">
        <v>179</v>
      </c>
      <c r="E73" s="205"/>
      <c r="F73" s="38" t="s">
        <v>180</v>
      </c>
      <c r="G73" s="4"/>
      <c r="H73" s="3"/>
      <c r="I73" s="3"/>
      <c r="J73" s="3"/>
      <c r="K73" s="3"/>
      <c r="L73" s="1"/>
      <c r="M73" s="17"/>
      <c r="N73" s="3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65.400000000000006" customHeight="1" x14ac:dyDescent="0.35">
      <c r="A74" s="1"/>
      <c r="B74" s="3"/>
      <c r="C74" s="25" t="s">
        <v>181</v>
      </c>
      <c r="D74" s="215" t="s">
        <v>182</v>
      </c>
      <c r="E74" s="205"/>
      <c r="F74" s="39" t="s">
        <v>183</v>
      </c>
      <c r="G74" s="4"/>
      <c r="H74" s="3"/>
      <c r="I74" s="3"/>
      <c r="J74" s="3"/>
      <c r="K74" s="3"/>
      <c r="L74" s="1"/>
      <c r="M74" s="17"/>
      <c r="N74" s="3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66" customHeight="1" x14ac:dyDescent="0.35">
      <c r="A75" s="1"/>
      <c r="B75" s="3"/>
      <c r="C75" s="40" t="s">
        <v>184</v>
      </c>
      <c r="D75" s="214" t="s">
        <v>185</v>
      </c>
      <c r="E75" s="205"/>
      <c r="F75" s="38" t="s">
        <v>186</v>
      </c>
      <c r="G75" s="4"/>
      <c r="H75" s="3"/>
      <c r="I75" s="3"/>
      <c r="J75" s="3"/>
      <c r="K75" s="3"/>
      <c r="L75" s="1"/>
      <c r="M75" s="17"/>
      <c r="N75" s="3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 customHeight="1" x14ac:dyDescent="0.35">
      <c r="A76" s="1"/>
      <c r="B76" s="3"/>
      <c r="C76" s="3"/>
      <c r="D76" s="3"/>
      <c r="E76" s="4"/>
      <c r="F76" s="4"/>
      <c r="G76" s="4"/>
      <c r="H76" s="3"/>
      <c r="I76" s="3"/>
      <c r="J76" s="3"/>
      <c r="K76" s="3"/>
      <c r="L76" s="1"/>
      <c r="M76" s="17"/>
      <c r="N76" s="3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8.5" customHeight="1" x14ac:dyDescent="0.35">
      <c r="A77" s="1"/>
      <c r="B77" s="1"/>
      <c r="C77" s="216" t="s">
        <v>187</v>
      </c>
      <c r="D77" s="217"/>
      <c r="E77" s="217"/>
      <c r="F77" s="217"/>
      <c r="G77" s="211"/>
      <c r="H77" s="1"/>
      <c r="I77" s="1"/>
      <c r="J77" s="1"/>
      <c r="K77" s="1"/>
      <c r="L77" s="1"/>
      <c r="M77" s="17"/>
      <c r="N77" s="3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 customHeight="1" x14ac:dyDescent="0.35">
      <c r="A78" s="1"/>
      <c r="B78" s="3"/>
      <c r="C78" s="3"/>
      <c r="D78" s="3"/>
      <c r="E78" s="4"/>
      <c r="F78" s="4"/>
      <c r="G78" s="4"/>
      <c r="H78" s="3"/>
      <c r="I78" s="3"/>
      <c r="J78" s="3"/>
      <c r="K78" s="3"/>
      <c r="L78" s="1"/>
      <c r="M78" s="17"/>
      <c r="N78" s="3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 customHeight="1" x14ac:dyDescent="0.35">
      <c r="A79" s="1"/>
      <c r="B79" s="3"/>
      <c r="C79" s="42" t="s">
        <v>188</v>
      </c>
      <c r="D79" s="3"/>
      <c r="E79" s="4"/>
      <c r="F79" s="4"/>
      <c r="G79" s="4"/>
      <c r="H79" s="3"/>
      <c r="I79" s="3"/>
      <c r="J79" s="3"/>
      <c r="K79" s="3"/>
      <c r="L79" s="1"/>
      <c r="M79" s="17"/>
      <c r="N79" s="3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 customHeight="1" x14ac:dyDescent="0.35">
      <c r="A80" s="1"/>
      <c r="B80" s="3"/>
      <c r="C80" s="43" t="s">
        <v>189</v>
      </c>
      <c r="D80" s="43" t="s">
        <v>190</v>
      </c>
      <c r="E80" s="43" t="s">
        <v>191</v>
      </c>
      <c r="F80" s="4"/>
      <c r="G80" s="4"/>
      <c r="H80" s="3"/>
      <c r="I80" s="3"/>
      <c r="J80" s="3"/>
      <c r="K80" s="3"/>
      <c r="L80" s="1"/>
      <c r="M80" s="17"/>
      <c r="N80" s="3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.65" customHeight="1" x14ac:dyDescent="0.35">
      <c r="A81" s="1"/>
      <c r="B81" s="3"/>
      <c r="C81" s="44">
        <v>1</v>
      </c>
      <c r="D81" s="44" t="s">
        <v>192</v>
      </c>
      <c r="E81" s="45" t="s">
        <v>193</v>
      </c>
      <c r="F81" s="4"/>
      <c r="G81" s="4"/>
      <c r="H81" s="3"/>
      <c r="I81" s="3"/>
      <c r="J81" s="3"/>
      <c r="K81" s="3"/>
      <c r="L81" s="1"/>
      <c r="M81" s="17"/>
      <c r="N81" s="3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4.5" customHeight="1" x14ac:dyDescent="0.35">
      <c r="A82" s="1"/>
      <c r="B82" s="3"/>
      <c r="C82" s="44">
        <v>3</v>
      </c>
      <c r="D82" s="44" t="s">
        <v>194</v>
      </c>
      <c r="E82" s="45" t="s">
        <v>195</v>
      </c>
      <c r="F82" s="4"/>
      <c r="G82" s="4"/>
      <c r="H82" s="3"/>
      <c r="I82" s="3"/>
      <c r="J82" s="3"/>
      <c r="K82" s="3"/>
      <c r="L82" s="1"/>
      <c r="M82" s="17"/>
      <c r="N82" s="3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2.4" customHeight="1" x14ac:dyDescent="0.35">
      <c r="A83" s="1"/>
      <c r="B83" s="3"/>
      <c r="C83" s="44">
        <v>5</v>
      </c>
      <c r="D83" s="44" t="s">
        <v>196</v>
      </c>
      <c r="E83" s="45" t="s">
        <v>197</v>
      </c>
      <c r="F83" s="4"/>
      <c r="G83" s="4"/>
      <c r="H83" s="3"/>
      <c r="I83" s="3"/>
      <c r="J83" s="3"/>
      <c r="K83" s="3"/>
      <c r="L83" s="1"/>
      <c r="M83" s="17"/>
      <c r="N83" s="3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4" customHeight="1" x14ac:dyDescent="0.35">
      <c r="A84" s="1"/>
      <c r="B84" s="3"/>
      <c r="C84" s="44">
        <v>7</v>
      </c>
      <c r="D84" s="44" t="s">
        <v>198</v>
      </c>
      <c r="E84" s="45" t="s">
        <v>199</v>
      </c>
      <c r="F84" s="4"/>
      <c r="G84" s="4"/>
      <c r="H84" s="3"/>
      <c r="I84" s="3"/>
      <c r="J84" s="3"/>
      <c r="K84" s="3"/>
      <c r="L84" s="1"/>
      <c r="M84" s="17"/>
      <c r="N84" s="3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9.9" customHeight="1" x14ac:dyDescent="0.35">
      <c r="A85" s="1"/>
      <c r="B85" s="3"/>
      <c r="C85" s="44">
        <v>9</v>
      </c>
      <c r="D85" s="44" t="s">
        <v>200</v>
      </c>
      <c r="E85" s="45" t="s">
        <v>201</v>
      </c>
      <c r="F85" s="4"/>
      <c r="G85" s="4"/>
      <c r="H85" s="3"/>
      <c r="I85" s="3"/>
      <c r="J85" s="3"/>
      <c r="K85" s="3"/>
      <c r="L85" s="1"/>
      <c r="M85" s="17"/>
      <c r="N85" s="3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 customHeight="1" x14ac:dyDescent="0.35">
      <c r="A86" s="1"/>
      <c r="B86" s="3"/>
      <c r="C86" s="3"/>
      <c r="D86" s="3"/>
      <c r="E86" s="4"/>
      <c r="F86" s="4"/>
      <c r="G86" s="4"/>
      <c r="H86" s="3"/>
      <c r="I86" s="3"/>
      <c r="J86" s="3"/>
      <c r="K86" s="3"/>
      <c r="L86" s="1"/>
      <c r="M86" s="17"/>
      <c r="N86" s="3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 customHeight="1" x14ac:dyDescent="0.35">
      <c r="A87" s="1"/>
      <c r="B87" s="3"/>
      <c r="C87" s="42" t="s">
        <v>202</v>
      </c>
      <c r="D87" s="3"/>
      <c r="E87" s="4"/>
      <c r="F87" s="4"/>
      <c r="G87" s="4"/>
      <c r="H87" s="3"/>
      <c r="I87" s="3"/>
      <c r="J87" s="3"/>
      <c r="K87" s="3"/>
      <c r="L87" s="1"/>
      <c r="M87" s="17"/>
      <c r="N87" s="3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 customHeight="1" x14ac:dyDescent="0.35">
      <c r="A88" s="1"/>
      <c r="B88" s="3"/>
      <c r="C88" s="43" t="s">
        <v>189</v>
      </c>
      <c r="D88" s="43" t="s">
        <v>190</v>
      </c>
      <c r="E88" s="43" t="s">
        <v>191</v>
      </c>
      <c r="F88" s="4"/>
      <c r="G88" s="4"/>
      <c r="H88" s="3"/>
      <c r="I88" s="3"/>
      <c r="J88" s="3"/>
      <c r="K88" s="3"/>
      <c r="L88" s="1"/>
      <c r="M88" s="17"/>
      <c r="N88" s="3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 customHeight="1" x14ac:dyDescent="0.35">
      <c r="A89" s="1"/>
      <c r="B89" s="3"/>
      <c r="C89" s="46">
        <v>1</v>
      </c>
      <c r="D89" s="46" t="s">
        <v>203</v>
      </c>
      <c r="E89" s="45" t="s">
        <v>204</v>
      </c>
      <c r="F89" s="4"/>
      <c r="G89" s="4"/>
      <c r="H89" s="3"/>
      <c r="I89" s="3"/>
      <c r="J89" s="3"/>
      <c r="K89" s="3"/>
      <c r="L89" s="1"/>
      <c r="M89" s="17"/>
      <c r="N89" s="3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 customHeight="1" x14ac:dyDescent="0.35">
      <c r="A90" s="1"/>
      <c r="B90" s="3"/>
      <c r="C90" s="46">
        <v>2</v>
      </c>
      <c r="D90" s="46" t="s">
        <v>205</v>
      </c>
      <c r="E90" s="45" t="s">
        <v>206</v>
      </c>
      <c r="F90" s="4"/>
      <c r="G90" s="4"/>
      <c r="H90" s="3"/>
      <c r="I90" s="3"/>
      <c r="J90" s="3"/>
      <c r="K90" s="3"/>
      <c r="L90" s="1"/>
      <c r="M90" s="17"/>
      <c r="N90" s="3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 customHeight="1" x14ac:dyDescent="0.35">
      <c r="A91" s="1"/>
      <c r="B91" s="3"/>
      <c r="C91" s="46">
        <v>3</v>
      </c>
      <c r="D91" s="46" t="s">
        <v>207</v>
      </c>
      <c r="E91" s="45" t="s">
        <v>208</v>
      </c>
      <c r="F91" s="4"/>
      <c r="G91" s="4"/>
      <c r="H91" s="3"/>
      <c r="I91" s="3"/>
      <c r="J91" s="3"/>
      <c r="K91" s="3"/>
      <c r="L91" s="1"/>
      <c r="M91" s="17"/>
      <c r="N91" s="3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9.4" customHeight="1" x14ac:dyDescent="0.35">
      <c r="A92" s="1"/>
      <c r="B92" s="3"/>
      <c r="C92" s="46">
        <v>4</v>
      </c>
      <c r="D92" s="46" t="s">
        <v>209</v>
      </c>
      <c r="E92" s="45" t="s">
        <v>210</v>
      </c>
      <c r="F92" s="4"/>
      <c r="G92" s="4"/>
      <c r="H92" s="3"/>
      <c r="I92" s="3"/>
      <c r="J92" s="3"/>
      <c r="K92" s="3"/>
      <c r="L92" s="1"/>
      <c r="M92" s="17"/>
      <c r="N92" s="3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0.9" customHeight="1" x14ac:dyDescent="0.35">
      <c r="A93" s="1"/>
      <c r="B93" s="3"/>
      <c r="C93" s="46">
        <v>5</v>
      </c>
      <c r="D93" s="46" t="s">
        <v>211</v>
      </c>
      <c r="E93" s="45" t="s">
        <v>212</v>
      </c>
      <c r="F93" s="4"/>
      <c r="G93" s="4"/>
      <c r="H93" s="3"/>
      <c r="I93" s="3"/>
      <c r="J93" s="3"/>
      <c r="K93" s="3"/>
      <c r="L93" s="1"/>
      <c r="M93" s="17"/>
      <c r="N93" s="3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 customHeight="1" x14ac:dyDescent="0.35">
      <c r="A94" s="1"/>
      <c r="B94" s="3"/>
      <c r="C94" s="3"/>
      <c r="D94" s="3"/>
      <c r="E94" s="4"/>
      <c r="F94" s="4"/>
      <c r="G94" s="4"/>
      <c r="H94" s="3"/>
      <c r="I94" s="3"/>
      <c r="J94" s="3"/>
      <c r="K94" s="3"/>
      <c r="L94" s="1"/>
      <c r="M94" s="17"/>
      <c r="N94" s="3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5.5" customHeight="1" x14ac:dyDescent="0.35">
      <c r="A95" s="1"/>
      <c r="B95" s="1"/>
      <c r="C95" s="216" t="s">
        <v>213</v>
      </c>
      <c r="D95" s="217"/>
      <c r="E95" s="217"/>
      <c r="F95" s="217"/>
      <c r="G95" s="211"/>
      <c r="H95" s="47"/>
      <c r="I95" s="47"/>
      <c r="J95" s="47"/>
      <c r="K95" s="47"/>
      <c r="L95" s="1"/>
      <c r="M95" s="17"/>
      <c r="N95" s="3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 customHeight="1" x14ac:dyDescent="0.35">
      <c r="A96" s="1"/>
      <c r="B96" s="3"/>
      <c r="C96" s="3"/>
      <c r="D96" s="3"/>
      <c r="E96" s="4"/>
      <c r="F96" s="4"/>
      <c r="G96" s="4"/>
      <c r="H96" s="3"/>
      <c r="I96" s="3"/>
      <c r="J96" s="3"/>
      <c r="K96" s="3"/>
      <c r="L96" s="1"/>
      <c r="M96" s="17"/>
      <c r="N96" s="3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 customHeight="1" x14ac:dyDescent="0.35">
      <c r="A97" s="1"/>
      <c r="B97" s="3"/>
      <c r="C97" s="219" t="s">
        <v>214</v>
      </c>
      <c r="D97" s="217"/>
      <c r="E97" s="211"/>
      <c r="F97" s="4"/>
      <c r="G97" s="4"/>
      <c r="H97" s="3"/>
      <c r="I97" s="3"/>
      <c r="J97" s="3"/>
      <c r="K97" s="3"/>
      <c r="L97" s="1"/>
      <c r="M97" s="17"/>
      <c r="N97" s="3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 customHeight="1" x14ac:dyDescent="0.35">
      <c r="A98" s="1"/>
      <c r="B98" s="3"/>
      <c r="C98" s="219" t="s">
        <v>215</v>
      </c>
      <c r="D98" s="217"/>
      <c r="E98" s="211"/>
      <c r="F98" s="4"/>
      <c r="G98" s="4"/>
      <c r="H98" s="3"/>
      <c r="I98" s="3"/>
      <c r="J98" s="3"/>
      <c r="K98" s="3"/>
      <c r="L98" s="1"/>
      <c r="M98" s="17"/>
      <c r="N98" s="3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 customHeight="1" x14ac:dyDescent="0.35">
      <c r="A99" s="1"/>
      <c r="B99" s="3"/>
      <c r="C99" s="219" t="s">
        <v>216</v>
      </c>
      <c r="D99" s="217"/>
      <c r="E99" s="211"/>
      <c r="F99" s="4"/>
      <c r="G99" s="4"/>
      <c r="H99" s="3"/>
      <c r="I99" s="3"/>
      <c r="J99" s="3"/>
      <c r="K99" s="3"/>
      <c r="L99" s="1"/>
      <c r="M99" s="17"/>
      <c r="N99" s="3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 customHeight="1" x14ac:dyDescent="0.35">
      <c r="A100" s="1"/>
      <c r="B100" s="3"/>
      <c r="C100" s="3"/>
      <c r="D100" s="3"/>
      <c r="E100" s="4"/>
      <c r="F100" s="4"/>
      <c r="G100" s="4"/>
      <c r="H100" s="3"/>
      <c r="I100" s="3"/>
      <c r="J100" s="3"/>
      <c r="K100" s="3"/>
      <c r="L100" s="1"/>
      <c r="M100" s="17"/>
      <c r="N100" s="3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3.25" customHeight="1" x14ac:dyDescent="0.35">
      <c r="A101" s="1"/>
      <c r="B101" s="1"/>
      <c r="C101" s="48" t="s">
        <v>217</v>
      </c>
      <c r="D101" s="48"/>
      <c r="E101" s="48"/>
      <c r="F101" s="48"/>
      <c r="G101" s="48"/>
      <c r="H101" s="48"/>
      <c r="I101" s="48"/>
      <c r="J101" s="48"/>
      <c r="K101" s="48"/>
      <c r="L101" s="1"/>
      <c r="M101" s="17"/>
      <c r="N101" s="3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 customHeight="1" x14ac:dyDescent="0.35">
      <c r="A102" s="1"/>
      <c r="B102" s="3"/>
      <c r="C102" s="3"/>
      <c r="D102" s="3"/>
      <c r="E102" s="4"/>
      <c r="F102" s="4"/>
      <c r="G102" s="4"/>
      <c r="H102" s="3"/>
      <c r="I102" s="3"/>
      <c r="J102" s="3"/>
      <c r="K102" s="3"/>
      <c r="L102" s="1"/>
      <c r="M102" s="17"/>
      <c r="N102" s="3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 customHeight="1" x14ac:dyDescent="0.35">
      <c r="A103" s="1"/>
      <c r="B103" s="3"/>
      <c r="C103" s="3"/>
      <c r="D103" s="49" t="s">
        <v>218</v>
      </c>
      <c r="E103" s="4"/>
      <c r="F103" s="4"/>
      <c r="G103" s="4"/>
      <c r="H103" s="3"/>
      <c r="I103" s="3"/>
      <c r="J103" s="3"/>
      <c r="K103" s="3"/>
      <c r="L103" s="1"/>
      <c r="M103" s="17"/>
      <c r="N103" s="3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 customHeight="1" x14ac:dyDescent="0.35">
      <c r="A104" s="1"/>
      <c r="B104" s="3"/>
      <c r="C104" s="3"/>
      <c r="D104" s="3"/>
      <c r="E104" s="4"/>
      <c r="F104" s="4"/>
      <c r="G104" s="4"/>
      <c r="H104" s="3"/>
      <c r="I104" s="3"/>
      <c r="J104" s="3"/>
      <c r="K104" s="3"/>
      <c r="L104" s="1"/>
      <c r="M104" s="17"/>
      <c r="N104" s="3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 customHeight="1" x14ac:dyDescent="0.35">
      <c r="A105" s="1"/>
      <c r="B105" s="3"/>
      <c r="C105" s="3"/>
      <c r="D105" s="3"/>
      <c r="E105" s="4"/>
      <c r="F105" s="4"/>
      <c r="G105" s="4"/>
      <c r="H105" s="3"/>
      <c r="I105" s="3"/>
      <c r="J105" s="3"/>
      <c r="K105" s="3"/>
      <c r="L105" s="1"/>
      <c r="M105" s="17"/>
      <c r="N105" s="3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 customHeight="1" x14ac:dyDescent="0.35">
      <c r="A106" s="1"/>
      <c r="B106" s="3"/>
      <c r="C106" s="3"/>
      <c r="D106" s="3" t="s">
        <v>219</v>
      </c>
      <c r="E106" s="4"/>
      <c r="F106" s="4"/>
      <c r="G106" s="4"/>
      <c r="H106" s="3"/>
      <c r="I106" s="3"/>
      <c r="J106" s="3"/>
      <c r="K106" s="3"/>
      <c r="L106" s="1"/>
      <c r="M106" s="17"/>
      <c r="N106" s="3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 customHeight="1" x14ac:dyDescent="0.35">
      <c r="A107" s="1"/>
      <c r="B107" s="3"/>
      <c r="C107" s="3"/>
      <c r="D107" s="3"/>
      <c r="E107" s="4"/>
      <c r="F107" s="4"/>
      <c r="G107" s="4"/>
      <c r="H107" s="3"/>
      <c r="I107" s="3"/>
      <c r="J107" s="3"/>
      <c r="K107" s="3"/>
      <c r="L107" s="1"/>
      <c r="M107" s="17"/>
      <c r="N107" s="3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 customHeight="1" x14ac:dyDescent="0.35">
      <c r="A108" s="1"/>
      <c r="B108" s="3"/>
      <c r="C108" s="3"/>
      <c r="D108" s="3"/>
      <c r="E108" s="4"/>
      <c r="F108" s="4"/>
      <c r="G108" s="4"/>
      <c r="H108" s="3"/>
      <c r="I108" s="3"/>
      <c r="J108" s="3"/>
      <c r="K108" s="3"/>
      <c r="L108" s="1"/>
      <c r="M108" s="17"/>
      <c r="N108" s="3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6.5" customHeight="1" x14ac:dyDescent="0.35">
      <c r="A109" s="1"/>
      <c r="B109" s="3"/>
      <c r="C109" s="3"/>
      <c r="D109" s="220" t="s">
        <v>220</v>
      </c>
      <c r="E109" s="221"/>
      <c r="F109" s="221"/>
      <c r="G109" s="222"/>
      <c r="H109" s="3"/>
      <c r="I109" s="3"/>
      <c r="J109" s="3"/>
      <c r="K109" s="3"/>
      <c r="L109" s="1"/>
      <c r="M109" s="17"/>
      <c r="N109" s="3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0.25" customHeight="1" x14ac:dyDescent="0.35">
      <c r="A110" s="1"/>
      <c r="B110" s="3"/>
      <c r="C110" s="3"/>
      <c r="D110" s="223"/>
      <c r="E110" s="224"/>
      <c r="F110" s="224"/>
      <c r="G110" s="225"/>
      <c r="H110" s="3"/>
      <c r="I110" s="3"/>
      <c r="J110" s="3"/>
      <c r="K110" s="3"/>
      <c r="L110" s="1"/>
      <c r="M110" s="17"/>
      <c r="N110" s="3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 customHeight="1" x14ac:dyDescent="0.35">
      <c r="A111" s="1"/>
      <c r="B111" s="3"/>
      <c r="C111" s="3"/>
      <c r="D111" s="3"/>
      <c r="E111" s="4"/>
      <c r="F111" s="4"/>
      <c r="G111" s="4"/>
      <c r="H111" s="3"/>
      <c r="I111" s="3"/>
      <c r="J111" s="3"/>
      <c r="K111" s="3"/>
      <c r="L111" s="1"/>
      <c r="M111" s="17"/>
      <c r="N111" s="3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4.75" customHeight="1" x14ac:dyDescent="0.35">
      <c r="A112" s="1"/>
      <c r="B112" s="51"/>
      <c r="C112" s="216" t="s">
        <v>221</v>
      </c>
      <c r="D112" s="217"/>
      <c r="E112" s="217"/>
      <c r="F112" s="217"/>
      <c r="G112" s="211"/>
      <c r="H112" s="47"/>
      <c r="I112" s="47"/>
      <c r="J112" s="47"/>
      <c r="K112" s="47"/>
      <c r="L112" s="1"/>
      <c r="M112" s="17"/>
      <c r="N112" s="3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 customHeight="1" x14ac:dyDescent="0.35">
      <c r="A113" s="1"/>
      <c r="B113" s="3"/>
      <c r="C113" s="3"/>
      <c r="D113" s="3"/>
      <c r="E113" s="4"/>
      <c r="F113" s="4"/>
      <c r="G113" s="4"/>
      <c r="H113" s="3"/>
      <c r="I113" s="3"/>
      <c r="J113" s="3"/>
      <c r="K113" s="3"/>
      <c r="L113" s="1"/>
      <c r="M113" s="17"/>
      <c r="N113" s="3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 customHeight="1" x14ac:dyDescent="0.35">
      <c r="A114" s="1"/>
      <c r="B114" s="3"/>
      <c r="C114" s="20" t="s">
        <v>222</v>
      </c>
      <c r="D114" s="20" t="s">
        <v>223</v>
      </c>
      <c r="E114" s="20" t="s">
        <v>224</v>
      </c>
      <c r="F114" s="4"/>
      <c r="G114" s="4"/>
      <c r="H114" s="3"/>
      <c r="I114" s="3"/>
      <c r="J114" s="3"/>
      <c r="K114" s="3"/>
      <c r="L114" s="1"/>
      <c r="M114" s="17"/>
      <c r="N114" s="3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73.5" customHeight="1" x14ac:dyDescent="0.35">
      <c r="A115" s="1"/>
      <c r="B115" s="3"/>
      <c r="C115" s="46" t="s">
        <v>225</v>
      </c>
      <c r="D115" s="118" t="s">
        <v>226</v>
      </c>
      <c r="E115" s="46" t="s">
        <v>227</v>
      </c>
      <c r="F115" s="4"/>
      <c r="G115" s="4"/>
      <c r="H115" s="3"/>
      <c r="I115" s="3"/>
      <c r="J115" s="3"/>
      <c r="K115" s="3"/>
      <c r="L115" s="1"/>
      <c r="M115" s="17"/>
      <c r="N115" s="3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99.9" customHeight="1" x14ac:dyDescent="0.35">
      <c r="A116" s="1"/>
      <c r="B116" s="3"/>
      <c r="C116" s="46" t="s">
        <v>228</v>
      </c>
      <c r="D116" s="118" t="s">
        <v>229</v>
      </c>
      <c r="E116" s="46" t="s">
        <v>230</v>
      </c>
      <c r="F116" s="4"/>
      <c r="G116" s="4"/>
      <c r="H116" s="3"/>
      <c r="I116" s="3"/>
      <c r="J116" s="3"/>
      <c r="K116" s="3"/>
      <c r="L116" s="1"/>
      <c r="M116" s="17"/>
      <c r="N116" s="3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55.5" customHeight="1" x14ac:dyDescent="0.35">
      <c r="A117" s="1"/>
      <c r="B117" s="3"/>
      <c r="C117" s="46" t="s">
        <v>231</v>
      </c>
      <c r="D117" s="118" t="s">
        <v>232</v>
      </c>
      <c r="E117" s="46" t="s">
        <v>233</v>
      </c>
      <c r="F117" s="4"/>
      <c r="G117" s="4"/>
      <c r="H117" s="3"/>
      <c r="I117" s="3"/>
      <c r="J117" s="3"/>
      <c r="K117" s="3"/>
      <c r="L117" s="1"/>
      <c r="M117" s="17"/>
      <c r="N117" s="3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7.4" customHeight="1" x14ac:dyDescent="0.35">
      <c r="A118" s="1"/>
      <c r="B118" s="3"/>
      <c r="C118" s="46" t="s">
        <v>234</v>
      </c>
      <c r="D118" s="118" t="s">
        <v>235</v>
      </c>
      <c r="E118" s="46" t="s">
        <v>236</v>
      </c>
      <c r="F118" s="4"/>
      <c r="G118" s="4"/>
      <c r="H118" s="3"/>
      <c r="I118" s="3"/>
      <c r="J118" s="3"/>
      <c r="K118" s="3"/>
      <c r="L118" s="1"/>
      <c r="M118" s="17"/>
      <c r="N118" s="3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06.5" customHeight="1" x14ac:dyDescent="0.35">
      <c r="A119" s="1"/>
      <c r="B119" s="3"/>
      <c r="C119" s="46" t="s">
        <v>237</v>
      </c>
      <c r="D119" s="118" t="s">
        <v>238</v>
      </c>
      <c r="E119" s="46" t="s">
        <v>236</v>
      </c>
      <c r="F119" s="4"/>
      <c r="G119" s="4"/>
      <c r="H119" s="3"/>
      <c r="I119" s="3"/>
      <c r="J119" s="3"/>
      <c r="K119" s="3"/>
      <c r="L119" s="1"/>
      <c r="M119" s="17"/>
      <c r="N119" s="3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 customHeight="1" x14ac:dyDescent="0.35">
      <c r="A120" s="1"/>
      <c r="B120" s="3"/>
      <c r="C120" s="3"/>
      <c r="D120" s="3"/>
      <c r="E120" s="4"/>
      <c r="F120" s="4"/>
      <c r="G120" s="4"/>
      <c r="H120" s="3"/>
      <c r="I120" s="3"/>
      <c r="J120" s="3"/>
      <c r="K120" s="3"/>
      <c r="L120" s="1"/>
      <c r="M120" s="3"/>
      <c r="N120" s="3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3" customHeight="1" x14ac:dyDescent="0.35">
      <c r="A121" s="1"/>
      <c r="B121" s="1"/>
      <c r="C121" s="216" t="s">
        <v>239</v>
      </c>
      <c r="D121" s="217"/>
      <c r="E121" s="217"/>
      <c r="F121" s="217"/>
      <c r="G121" s="217"/>
      <c r="H121" s="217"/>
      <c r="I121" s="217"/>
      <c r="J121" s="217"/>
      <c r="K121" s="211"/>
      <c r="L121" s="1"/>
      <c r="M121" s="3"/>
      <c r="N121" s="3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 customHeight="1" x14ac:dyDescent="0.35">
      <c r="A122" s="1"/>
      <c r="B122" s="3"/>
      <c r="C122" s="3"/>
      <c r="D122" s="3"/>
      <c r="E122" s="4"/>
      <c r="F122" s="4"/>
      <c r="G122" s="4"/>
      <c r="H122" s="3"/>
      <c r="I122" s="3"/>
      <c r="J122" s="3"/>
      <c r="K122" s="3"/>
      <c r="L122" s="1"/>
      <c r="M122" s="3"/>
      <c r="N122" s="3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 customHeight="1" x14ac:dyDescent="0.35">
      <c r="A123" s="1"/>
      <c r="B123" s="3"/>
      <c r="C123" s="52" t="s">
        <v>240</v>
      </c>
      <c r="D123" s="52" t="s">
        <v>241</v>
      </c>
      <c r="E123" s="218" t="s">
        <v>191</v>
      </c>
      <c r="F123" s="205"/>
      <c r="G123" s="4"/>
      <c r="H123" s="3"/>
      <c r="I123" s="3"/>
      <c r="J123" s="3"/>
      <c r="K123" s="3"/>
      <c r="L123" s="1"/>
      <c r="M123" s="3"/>
      <c r="N123" s="3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 customHeight="1" x14ac:dyDescent="0.35">
      <c r="A124" s="1"/>
      <c r="B124" s="3"/>
      <c r="C124" s="53">
        <v>0</v>
      </c>
      <c r="D124" s="40" t="s">
        <v>242</v>
      </c>
      <c r="E124" s="214" t="s">
        <v>243</v>
      </c>
      <c r="F124" s="205"/>
      <c r="G124" s="3"/>
      <c r="H124" s="3"/>
      <c r="I124" s="3"/>
      <c r="J124" s="3"/>
      <c r="K124" s="3"/>
      <c r="L124" s="1"/>
      <c r="M124" s="3"/>
      <c r="N124" s="3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9.25" customHeight="1" x14ac:dyDescent="0.35">
      <c r="A125" s="1"/>
      <c r="B125" s="3"/>
      <c r="C125" s="54" t="s">
        <v>244</v>
      </c>
      <c r="D125" s="40" t="s">
        <v>245</v>
      </c>
      <c r="E125" s="214" t="s">
        <v>246</v>
      </c>
      <c r="F125" s="205"/>
      <c r="G125" s="3"/>
      <c r="H125" s="3"/>
      <c r="I125" s="3"/>
      <c r="J125" s="3"/>
      <c r="K125" s="3"/>
      <c r="L125" s="1"/>
      <c r="M125" s="3"/>
      <c r="N125" s="3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6.5" customHeight="1" x14ac:dyDescent="0.35">
      <c r="A126" s="1"/>
      <c r="B126" s="3"/>
      <c r="C126" s="53" t="s">
        <v>247</v>
      </c>
      <c r="D126" s="226" t="s">
        <v>248</v>
      </c>
      <c r="E126" s="228" t="s">
        <v>249</v>
      </c>
      <c r="F126" s="229"/>
      <c r="G126" s="3"/>
      <c r="H126" s="3"/>
      <c r="I126" s="3"/>
      <c r="J126" s="3"/>
      <c r="K126" s="3"/>
      <c r="L126" s="1"/>
      <c r="M126" s="3"/>
      <c r="N126" s="3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 customHeight="1" x14ac:dyDescent="0.35">
      <c r="A127" s="1"/>
      <c r="B127" s="3"/>
      <c r="C127" s="53" t="s">
        <v>250</v>
      </c>
      <c r="D127" s="227"/>
      <c r="E127" s="230"/>
      <c r="F127" s="231"/>
      <c r="G127" s="3"/>
      <c r="H127" s="3"/>
      <c r="I127" s="3"/>
      <c r="J127" s="3"/>
      <c r="K127" s="3"/>
      <c r="L127" s="1"/>
      <c r="M127" s="3"/>
      <c r="N127" s="3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 customHeight="1" x14ac:dyDescent="0.35">
      <c r="A128" s="1"/>
      <c r="B128" s="3"/>
      <c r="C128" s="53" t="s">
        <v>251</v>
      </c>
      <c r="D128" s="208"/>
      <c r="E128" s="232"/>
      <c r="F128" s="233"/>
      <c r="G128" s="3"/>
      <c r="H128" s="3"/>
      <c r="I128" s="3"/>
      <c r="J128" s="3"/>
      <c r="K128" s="3"/>
      <c r="L128" s="1"/>
      <c r="M128" s="3"/>
      <c r="N128" s="3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 customHeight="1" x14ac:dyDescent="0.35">
      <c r="A129" s="1"/>
      <c r="B129" s="3"/>
      <c r="C129" s="53" t="s">
        <v>252</v>
      </c>
      <c r="D129" s="40" t="s">
        <v>253</v>
      </c>
      <c r="E129" s="214" t="s">
        <v>254</v>
      </c>
      <c r="F129" s="205"/>
      <c r="G129" s="3"/>
      <c r="H129" s="3"/>
      <c r="I129" s="3"/>
      <c r="J129" s="3"/>
      <c r="K129" s="3"/>
      <c r="L129" s="1"/>
      <c r="M129" s="3"/>
      <c r="N129" s="3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 customHeight="1" x14ac:dyDescent="0.35">
      <c r="A130" s="1"/>
      <c r="B130" s="3"/>
      <c r="C130" s="55">
        <v>1</v>
      </c>
      <c r="D130" s="40" t="s">
        <v>255</v>
      </c>
      <c r="E130" s="214" t="s">
        <v>256</v>
      </c>
      <c r="F130" s="205"/>
      <c r="G130" s="3"/>
      <c r="H130" s="3"/>
      <c r="I130" s="3"/>
      <c r="J130" s="3"/>
      <c r="K130" s="3"/>
      <c r="L130" s="1"/>
      <c r="M130" s="3"/>
      <c r="N130" s="3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7.25" customHeight="1" x14ac:dyDescent="0.35">
      <c r="A131" s="1"/>
      <c r="B131" s="3"/>
      <c r="C131" s="3"/>
      <c r="D131" s="3"/>
      <c r="E131" s="4"/>
      <c r="F131" s="4"/>
      <c r="G131" s="4"/>
      <c r="H131" s="3"/>
      <c r="I131" s="3"/>
      <c r="J131" s="3"/>
      <c r="K131" s="3"/>
      <c r="L131" s="1"/>
      <c r="M131" s="3"/>
      <c r="N131" s="3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 customHeight="1" x14ac:dyDescent="0.35">
      <c r="A132" s="1"/>
      <c r="B132" s="1"/>
      <c r="C132" s="1"/>
      <c r="D132" s="1"/>
      <c r="E132" s="2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hidden="1" customHeight="1" x14ac:dyDescent="0.35">
      <c r="A133" s="1"/>
      <c r="B133" s="1"/>
      <c r="C133" s="1"/>
      <c r="D133" s="1"/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hidden="1" customHeight="1" x14ac:dyDescent="0.35">
      <c r="A134" s="1"/>
      <c r="B134" s="1"/>
      <c r="C134" s="1"/>
      <c r="D134" s="1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hidden="1" customHeight="1" x14ac:dyDescent="0.35">
      <c r="A135" s="1"/>
      <c r="B135" s="1"/>
      <c r="C135" s="1"/>
      <c r="D135" s="1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hidden="1" customHeight="1" x14ac:dyDescent="0.35">
      <c r="A136" s="1"/>
      <c r="B136" s="1"/>
      <c r="C136" s="1"/>
      <c r="D136" s="1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hidden="1" customHeight="1" x14ac:dyDescent="0.35">
      <c r="A137" s="1"/>
      <c r="B137" s="1"/>
      <c r="C137" s="1"/>
      <c r="D137" s="1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hidden="1" customHeight="1" x14ac:dyDescent="0.35">
      <c r="A138" s="1"/>
      <c r="B138" s="1"/>
      <c r="C138" s="1"/>
      <c r="D138" s="1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hidden="1" customHeight="1" x14ac:dyDescent="0.35">
      <c r="A139" s="1"/>
      <c r="B139" s="1"/>
      <c r="C139" s="1"/>
      <c r="D139" s="1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hidden="1" customHeight="1" x14ac:dyDescent="0.35">
      <c r="A140" s="1"/>
      <c r="B140" s="1"/>
      <c r="C140" s="1"/>
      <c r="D140" s="1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hidden="1" customHeight="1" x14ac:dyDescent="0.35">
      <c r="A141" s="1"/>
      <c r="B141" s="1"/>
      <c r="C141" s="1"/>
      <c r="D141" s="1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hidden="1" customHeight="1" x14ac:dyDescent="0.35">
      <c r="A142" s="1"/>
      <c r="B142" s="1"/>
      <c r="C142" s="1"/>
      <c r="D142" s="1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hidden="1" customHeight="1" x14ac:dyDescent="0.35">
      <c r="A143" s="1"/>
      <c r="B143" s="1"/>
      <c r="C143" s="1"/>
      <c r="D143" s="1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hidden="1" customHeight="1" x14ac:dyDescent="0.35">
      <c r="A144" s="1"/>
      <c r="B144" s="1"/>
      <c r="C144" s="1"/>
      <c r="D144" s="1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hidden="1" customHeight="1" x14ac:dyDescent="0.35">
      <c r="A145" s="1"/>
      <c r="B145" s="1"/>
      <c r="C145" s="1"/>
      <c r="D145" s="1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hidden="1" customHeight="1" x14ac:dyDescent="0.35">
      <c r="A146" s="1"/>
      <c r="B146" s="1"/>
      <c r="C146" s="1"/>
      <c r="D146" s="1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hidden="1" customHeight="1" x14ac:dyDescent="0.35">
      <c r="A147" s="1"/>
      <c r="B147" s="1"/>
      <c r="C147" s="1"/>
      <c r="D147" s="1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hidden="1" customHeight="1" x14ac:dyDescent="0.35">
      <c r="A148" s="1"/>
      <c r="B148" s="1"/>
      <c r="C148" s="1"/>
      <c r="D148" s="1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hidden="1" customHeight="1" x14ac:dyDescent="0.35">
      <c r="A149" s="1"/>
      <c r="B149" s="1"/>
      <c r="C149" s="1"/>
      <c r="D149" s="1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hidden="1" customHeight="1" x14ac:dyDescent="0.35">
      <c r="A150" s="1"/>
      <c r="B150" s="1"/>
      <c r="C150" s="1"/>
      <c r="D150" s="1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hidden="1" customHeight="1" x14ac:dyDescent="0.35">
      <c r="A151" s="1"/>
      <c r="B151" s="1"/>
      <c r="C151" s="1"/>
      <c r="D151" s="1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hidden="1" customHeight="1" x14ac:dyDescent="0.35">
      <c r="A152" s="1"/>
      <c r="B152" s="1"/>
      <c r="C152" s="1"/>
      <c r="D152" s="1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hidden="1" customHeight="1" x14ac:dyDescent="0.35">
      <c r="A153" s="1"/>
      <c r="B153" s="1"/>
      <c r="C153" s="1"/>
      <c r="D153" s="1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hidden="1" customHeight="1" x14ac:dyDescent="0.35">
      <c r="A154" s="1"/>
      <c r="B154" s="1"/>
      <c r="C154" s="1"/>
      <c r="D154" s="1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hidden="1" customHeight="1" x14ac:dyDescent="0.35">
      <c r="A155" s="1"/>
      <c r="B155" s="1"/>
      <c r="C155" s="1"/>
      <c r="D155" s="1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hidden="1" customHeight="1" x14ac:dyDescent="0.35">
      <c r="A156" s="1"/>
      <c r="B156" s="1"/>
      <c r="C156" s="1"/>
      <c r="D156" s="1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hidden="1" customHeight="1" x14ac:dyDescent="0.35">
      <c r="A157" s="1"/>
      <c r="B157" s="1"/>
      <c r="C157" s="1"/>
      <c r="D157" s="1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hidden="1" customHeight="1" x14ac:dyDescent="0.35">
      <c r="A158" s="1"/>
      <c r="B158" s="1"/>
      <c r="C158" s="1"/>
      <c r="D158" s="1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hidden="1" customHeight="1" x14ac:dyDescent="0.35">
      <c r="A159" s="1"/>
      <c r="B159" s="1"/>
      <c r="C159" s="1"/>
      <c r="D159" s="1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hidden="1" customHeight="1" x14ac:dyDescent="0.35">
      <c r="A160" s="1"/>
      <c r="B160" s="1"/>
      <c r="C160" s="1"/>
      <c r="D160" s="1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hidden="1" customHeight="1" x14ac:dyDescent="0.35">
      <c r="A161" s="1"/>
      <c r="B161" s="1"/>
      <c r="C161" s="1"/>
      <c r="D161" s="1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hidden="1" customHeight="1" x14ac:dyDescent="0.35">
      <c r="A162" s="1"/>
      <c r="B162" s="1"/>
      <c r="C162" s="1"/>
      <c r="D162" s="1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hidden="1" customHeight="1" x14ac:dyDescent="0.35">
      <c r="A163" s="1"/>
      <c r="B163" s="1"/>
      <c r="C163" s="1"/>
      <c r="D163" s="1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hidden="1" customHeight="1" x14ac:dyDescent="0.35">
      <c r="A164" s="1"/>
      <c r="B164" s="1"/>
      <c r="C164" s="1"/>
      <c r="D164" s="1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hidden="1" customHeight="1" x14ac:dyDescent="0.35">
      <c r="A165" s="1"/>
      <c r="B165" s="1"/>
      <c r="C165" s="1"/>
      <c r="D165" s="1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hidden="1" customHeight="1" x14ac:dyDescent="0.35">
      <c r="A166" s="1"/>
      <c r="B166" s="1"/>
      <c r="C166" s="1"/>
      <c r="D166" s="1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hidden="1" customHeight="1" x14ac:dyDescent="0.35">
      <c r="A167" s="1"/>
      <c r="B167" s="1"/>
      <c r="C167" s="1"/>
      <c r="D167" s="1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hidden="1" customHeight="1" x14ac:dyDescent="0.35">
      <c r="A168" s="1"/>
      <c r="B168" s="1"/>
      <c r="C168" s="1"/>
      <c r="D168" s="1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hidden="1" customHeight="1" x14ac:dyDescent="0.35">
      <c r="A169" s="1"/>
      <c r="B169" s="1"/>
      <c r="C169" s="1"/>
      <c r="D169" s="1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hidden="1" customHeight="1" x14ac:dyDescent="0.35">
      <c r="A170" s="1"/>
      <c r="B170" s="1"/>
      <c r="C170" s="1"/>
      <c r="D170" s="1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hidden="1" customHeight="1" x14ac:dyDescent="0.35">
      <c r="A171" s="1"/>
      <c r="B171" s="1"/>
      <c r="C171" s="1"/>
      <c r="D171" s="1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hidden="1" customHeight="1" x14ac:dyDescent="0.35">
      <c r="A172" s="1"/>
      <c r="B172" s="1"/>
      <c r="C172" s="1"/>
      <c r="D172" s="1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hidden="1" customHeight="1" x14ac:dyDescent="0.35">
      <c r="A173" s="1"/>
      <c r="B173" s="1"/>
      <c r="C173" s="1"/>
      <c r="D173" s="1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hidden="1" customHeight="1" x14ac:dyDescent="0.35">
      <c r="A174" s="1"/>
      <c r="B174" s="1"/>
      <c r="C174" s="1"/>
      <c r="D174" s="1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hidden="1" customHeight="1" x14ac:dyDescent="0.35">
      <c r="A175" s="1"/>
      <c r="B175" s="1"/>
      <c r="C175" s="1"/>
      <c r="D175" s="1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hidden="1" customHeight="1" x14ac:dyDescent="0.35">
      <c r="A176" s="1"/>
      <c r="B176" s="1"/>
      <c r="C176" s="1"/>
      <c r="D176" s="1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hidden="1" customHeight="1" x14ac:dyDescent="0.35">
      <c r="A177" s="1"/>
      <c r="B177" s="1"/>
      <c r="C177" s="1"/>
      <c r="D177" s="1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hidden="1" customHeight="1" x14ac:dyDescent="0.35">
      <c r="A178" s="1"/>
      <c r="B178" s="1"/>
      <c r="C178" s="1"/>
      <c r="D178" s="1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hidden="1" customHeight="1" x14ac:dyDescent="0.35">
      <c r="A179" s="1"/>
      <c r="B179" s="1"/>
      <c r="C179" s="1"/>
      <c r="D179" s="1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hidden="1" customHeight="1" x14ac:dyDescent="0.35">
      <c r="A180" s="1"/>
      <c r="B180" s="1"/>
      <c r="C180" s="1"/>
      <c r="D180" s="1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hidden="1" customHeight="1" x14ac:dyDescent="0.35">
      <c r="A181" s="1"/>
      <c r="B181" s="1"/>
      <c r="C181" s="1"/>
      <c r="D181" s="1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hidden="1" customHeight="1" x14ac:dyDescent="0.35">
      <c r="A182" s="1"/>
      <c r="B182" s="1"/>
      <c r="C182" s="1"/>
      <c r="D182" s="1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hidden="1" customHeight="1" x14ac:dyDescent="0.35">
      <c r="A183" s="1"/>
      <c r="B183" s="1"/>
      <c r="C183" s="1"/>
      <c r="D183" s="1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hidden="1" customHeight="1" x14ac:dyDescent="0.35">
      <c r="A184" s="1"/>
      <c r="B184" s="1"/>
      <c r="C184" s="1"/>
      <c r="D184" s="1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hidden="1" customHeight="1" x14ac:dyDescent="0.35">
      <c r="A185" s="1"/>
      <c r="B185" s="1"/>
      <c r="C185" s="1"/>
      <c r="D185" s="1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hidden="1" customHeight="1" x14ac:dyDescent="0.35">
      <c r="A186" s="1"/>
      <c r="B186" s="1"/>
      <c r="C186" s="1"/>
      <c r="D186" s="1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hidden="1" customHeight="1" x14ac:dyDescent="0.35">
      <c r="A187" s="1"/>
      <c r="B187" s="1"/>
      <c r="C187" s="1"/>
      <c r="D187" s="1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hidden="1" customHeight="1" x14ac:dyDescent="0.35">
      <c r="A188" s="1"/>
      <c r="B188" s="1"/>
      <c r="C188" s="1"/>
      <c r="D188" s="1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hidden="1" customHeight="1" x14ac:dyDescent="0.35">
      <c r="A189" s="1"/>
      <c r="B189" s="1"/>
      <c r="C189" s="1"/>
      <c r="D189" s="1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hidden="1" customHeight="1" x14ac:dyDescent="0.35">
      <c r="A190" s="1"/>
      <c r="B190" s="1"/>
      <c r="C190" s="1"/>
      <c r="D190" s="1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hidden="1" customHeight="1" x14ac:dyDescent="0.35">
      <c r="A191" s="1"/>
      <c r="B191" s="1"/>
      <c r="C191" s="1"/>
      <c r="D191" s="1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hidden="1" customHeight="1" x14ac:dyDescent="0.35">
      <c r="A192" s="1"/>
      <c r="B192" s="1"/>
      <c r="C192" s="1"/>
      <c r="D192" s="1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hidden="1" customHeight="1" x14ac:dyDescent="0.35">
      <c r="A193" s="1"/>
      <c r="B193" s="1"/>
      <c r="C193" s="1"/>
      <c r="D193" s="1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hidden="1" customHeight="1" x14ac:dyDescent="0.35">
      <c r="A194" s="1"/>
      <c r="B194" s="1"/>
      <c r="C194" s="1"/>
      <c r="D194" s="1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hidden="1" customHeight="1" x14ac:dyDescent="0.35">
      <c r="A195" s="1"/>
      <c r="B195" s="1"/>
      <c r="C195" s="1"/>
      <c r="D195" s="1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hidden="1" customHeight="1" x14ac:dyDescent="0.35">
      <c r="A196" s="1"/>
      <c r="B196" s="1"/>
      <c r="C196" s="1"/>
      <c r="D196" s="1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hidden="1" customHeight="1" x14ac:dyDescent="0.35">
      <c r="A197" s="1"/>
      <c r="B197" s="1"/>
      <c r="C197" s="1"/>
      <c r="D197" s="1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hidden="1" customHeight="1" x14ac:dyDescent="0.35">
      <c r="A198" s="1"/>
      <c r="B198" s="1"/>
      <c r="C198" s="1"/>
      <c r="D198" s="1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hidden="1" customHeight="1" x14ac:dyDescent="0.35">
      <c r="A199" s="1"/>
      <c r="B199" s="1"/>
      <c r="C199" s="1"/>
      <c r="D199" s="1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hidden="1" customHeight="1" x14ac:dyDescent="0.35">
      <c r="A200" s="1"/>
      <c r="B200" s="1"/>
      <c r="C200" s="1"/>
      <c r="D200" s="1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hidden="1" customHeight="1" x14ac:dyDescent="0.35">
      <c r="A201" s="1"/>
      <c r="B201" s="1"/>
      <c r="C201" s="1"/>
      <c r="D201" s="1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hidden="1" customHeight="1" x14ac:dyDescent="0.35">
      <c r="A202" s="1"/>
      <c r="B202" s="1"/>
      <c r="C202" s="1"/>
      <c r="D202" s="1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hidden="1" customHeight="1" x14ac:dyDescent="0.35">
      <c r="A203" s="1"/>
      <c r="B203" s="1"/>
      <c r="C203" s="1"/>
      <c r="D203" s="1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hidden="1" customHeight="1" x14ac:dyDescent="0.35">
      <c r="A204" s="1"/>
      <c r="B204" s="1"/>
      <c r="C204" s="1"/>
      <c r="D204" s="1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hidden="1" customHeight="1" x14ac:dyDescent="0.35">
      <c r="A205" s="1"/>
      <c r="B205" s="1"/>
      <c r="C205" s="1"/>
      <c r="D205" s="1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hidden="1" customHeight="1" x14ac:dyDescent="0.35">
      <c r="A206" s="1"/>
      <c r="B206" s="1"/>
      <c r="C206" s="1"/>
      <c r="D206" s="1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hidden="1" customHeight="1" x14ac:dyDescent="0.35">
      <c r="A207" s="1"/>
      <c r="B207" s="1"/>
      <c r="C207" s="1"/>
      <c r="D207" s="1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hidden="1" customHeight="1" x14ac:dyDescent="0.35">
      <c r="A208" s="1"/>
      <c r="B208" s="1"/>
      <c r="C208" s="1"/>
      <c r="D208" s="1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hidden="1" customHeight="1" x14ac:dyDescent="0.35">
      <c r="A209" s="1"/>
      <c r="B209" s="1"/>
      <c r="C209" s="1"/>
      <c r="D209" s="1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hidden="1" customHeight="1" x14ac:dyDescent="0.35">
      <c r="A210" s="1"/>
      <c r="B210" s="1"/>
      <c r="C210" s="1"/>
      <c r="D210" s="1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hidden="1" customHeight="1" x14ac:dyDescent="0.35">
      <c r="A211" s="1"/>
      <c r="B211" s="1"/>
      <c r="C211" s="1"/>
      <c r="D211" s="1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hidden="1" customHeight="1" x14ac:dyDescent="0.35">
      <c r="A212" s="1"/>
      <c r="B212" s="1"/>
      <c r="C212" s="1"/>
      <c r="D212" s="1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hidden="1" customHeight="1" x14ac:dyDescent="0.35">
      <c r="A213" s="1"/>
      <c r="B213" s="1"/>
      <c r="C213" s="1"/>
      <c r="D213" s="1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hidden="1" customHeight="1" x14ac:dyDescent="0.35">
      <c r="A214" s="1"/>
      <c r="B214" s="1"/>
      <c r="C214" s="1"/>
      <c r="D214" s="1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hidden="1" customHeight="1" x14ac:dyDescent="0.35">
      <c r="A215" s="1"/>
      <c r="B215" s="1"/>
      <c r="C215" s="1"/>
      <c r="D215" s="1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hidden="1" customHeight="1" x14ac:dyDescent="0.35">
      <c r="A216" s="1"/>
      <c r="B216" s="1"/>
      <c r="C216" s="1"/>
      <c r="D216" s="1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hidden="1" customHeight="1" x14ac:dyDescent="0.35">
      <c r="A217" s="1"/>
      <c r="B217" s="1"/>
      <c r="C217" s="1"/>
      <c r="D217" s="1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hidden="1" customHeight="1" x14ac:dyDescent="0.35">
      <c r="A218" s="1"/>
      <c r="B218" s="1"/>
      <c r="C218" s="1"/>
      <c r="D218" s="1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hidden="1" customHeight="1" x14ac:dyDescent="0.35">
      <c r="A219" s="1"/>
      <c r="B219" s="1"/>
      <c r="C219" s="1"/>
      <c r="D219" s="1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hidden="1" customHeight="1" x14ac:dyDescent="0.35">
      <c r="A220" s="1"/>
      <c r="B220" s="1"/>
      <c r="C220" s="1"/>
      <c r="D220" s="1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hidden="1" customHeight="1" x14ac:dyDescent="0.35">
      <c r="A221" s="1"/>
      <c r="B221" s="1"/>
      <c r="C221" s="1"/>
      <c r="D221" s="1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hidden="1" customHeight="1" x14ac:dyDescent="0.35">
      <c r="A222" s="1"/>
      <c r="B222" s="1"/>
      <c r="C222" s="1"/>
      <c r="D222" s="1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hidden="1" customHeight="1" x14ac:dyDescent="0.35">
      <c r="A223" s="1"/>
      <c r="B223" s="1"/>
      <c r="C223" s="1"/>
      <c r="D223" s="1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hidden="1" customHeight="1" x14ac:dyDescent="0.35">
      <c r="A224" s="1"/>
      <c r="B224" s="1"/>
      <c r="C224" s="1"/>
      <c r="D224" s="1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hidden="1" customHeight="1" x14ac:dyDescent="0.35">
      <c r="A225" s="1"/>
      <c r="B225" s="1"/>
      <c r="C225" s="1"/>
      <c r="D225" s="1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hidden="1" customHeight="1" x14ac:dyDescent="0.35">
      <c r="A226" s="1"/>
      <c r="B226" s="1"/>
      <c r="C226" s="1"/>
      <c r="D226" s="1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hidden="1" customHeight="1" x14ac:dyDescent="0.35">
      <c r="A227" s="1"/>
      <c r="B227" s="1"/>
      <c r="C227" s="1"/>
      <c r="D227" s="1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hidden="1" customHeight="1" x14ac:dyDescent="0.35">
      <c r="A228" s="1"/>
      <c r="B228" s="1"/>
      <c r="C228" s="1"/>
      <c r="D228" s="1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hidden="1" customHeight="1" x14ac:dyDescent="0.35">
      <c r="A229" s="1"/>
      <c r="B229" s="1"/>
      <c r="C229" s="1"/>
      <c r="D229" s="1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hidden="1" customHeight="1" x14ac:dyDescent="0.35">
      <c r="A230" s="1"/>
      <c r="B230" s="1"/>
      <c r="C230" s="1"/>
      <c r="D230" s="1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hidden="1" customHeight="1" x14ac:dyDescent="0.35">
      <c r="A231" s="1"/>
      <c r="B231" s="1"/>
      <c r="C231" s="1"/>
      <c r="D231" s="1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hidden="1" customHeight="1" x14ac:dyDescent="0.35">
      <c r="A232" s="1"/>
      <c r="B232" s="1"/>
      <c r="C232" s="1"/>
      <c r="D232" s="1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hidden="1" customHeight="1" x14ac:dyDescent="0.35">
      <c r="A233" s="1"/>
      <c r="B233" s="1"/>
      <c r="C233" s="1"/>
      <c r="D233" s="1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hidden="1" customHeight="1" x14ac:dyDescent="0.35">
      <c r="A234" s="1"/>
      <c r="B234" s="1"/>
      <c r="C234" s="1"/>
      <c r="D234" s="1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hidden="1" customHeight="1" x14ac:dyDescent="0.35">
      <c r="A235" s="1"/>
      <c r="B235" s="1"/>
      <c r="C235" s="1"/>
      <c r="D235" s="1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hidden="1" customHeight="1" x14ac:dyDescent="0.35">
      <c r="A236" s="1"/>
      <c r="B236" s="1"/>
      <c r="C236" s="1"/>
      <c r="D236" s="1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hidden="1" customHeight="1" x14ac:dyDescent="0.35">
      <c r="A237" s="1"/>
      <c r="B237" s="1"/>
      <c r="C237" s="1"/>
      <c r="D237" s="1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hidden="1" customHeight="1" x14ac:dyDescent="0.35">
      <c r="A238" s="1"/>
      <c r="B238" s="1"/>
      <c r="C238" s="1"/>
      <c r="D238" s="1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hidden="1" customHeight="1" x14ac:dyDescent="0.35">
      <c r="A239" s="1"/>
      <c r="B239" s="1"/>
      <c r="C239" s="1"/>
      <c r="D239" s="1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hidden="1" customHeight="1" x14ac:dyDescent="0.35">
      <c r="A240" s="1"/>
      <c r="B240" s="1"/>
      <c r="C240" s="1"/>
      <c r="D240" s="1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hidden="1" customHeight="1" x14ac:dyDescent="0.35">
      <c r="A241" s="1"/>
      <c r="B241" s="1"/>
      <c r="C241" s="1"/>
      <c r="D241" s="1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hidden="1" customHeight="1" x14ac:dyDescent="0.35">
      <c r="A242" s="1"/>
      <c r="B242" s="1"/>
      <c r="C242" s="1"/>
      <c r="D242" s="1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hidden="1" customHeight="1" x14ac:dyDescent="0.35">
      <c r="A243" s="1"/>
      <c r="B243" s="1"/>
      <c r="C243" s="1"/>
      <c r="D243" s="1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hidden="1" customHeight="1" x14ac:dyDescent="0.35">
      <c r="A244" s="1"/>
      <c r="B244" s="1"/>
      <c r="C244" s="1"/>
      <c r="D244" s="1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hidden="1" customHeight="1" x14ac:dyDescent="0.35">
      <c r="A245" s="1"/>
      <c r="B245" s="1"/>
      <c r="C245" s="1"/>
      <c r="D245" s="1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hidden="1" customHeight="1" x14ac:dyDescent="0.35">
      <c r="A246" s="1"/>
      <c r="B246" s="1"/>
      <c r="C246" s="1"/>
      <c r="D246" s="1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hidden="1" customHeight="1" x14ac:dyDescent="0.35">
      <c r="A247" s="1"/>
      <c r="B247" s="1"/>
      <c r="C247" s="1"/>
      <c r="D247" s="1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hidden="1" customHeight="1" x14ac:dyDescent="0.35">
      <c r="A248" s="1"/>
      <c r="B248" s="1"/>
      <c r="C248" s="1"/>
      <c r="D248" s="1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hidden="1" customHeight="1" x14ac:dyDescent="0.35">
      <c r="A249" s="1"/>
      <c r="B249" s="1"/>
      <c r="C249" s="1"/>
      <c r="D249" s="1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hidden="1" customHeight="1" x14ac:dyDescent="0.35">
      <c r="A250" s="1"/>
      <c r="B250" s="1"/>
      <c r="C250" s="1"/>
      <c r="D250" s="1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hidden="1" customHeight="1" x14ac:dyDescent="0.35">
      <c r="A251" s="1"/>
      <c r="B251" s="1"/>
      <c r="C251" s="1"/>
      <c r="D251" s="1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hidden="1" customHeight="1" x14ac:dyDescent="0.35">
      <c r="A252" s="1"/>
      <c r="B252" s="1"/>
      <c r="C252" s="1"/>
      <c r="D252" s="1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hidden="1" customHeight="1" x14ac:dyDescent="0.35">
      <c r="A253" s="1"/>
      <c r="B253" s="1"/>
      <c r="C253" s="1"/>
      <c r="D253" s="1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hidden="1" customHeight="1" x14ac:dyDescent="0.35">
      <c r="A254" s="1"/>
      <c r="B254" s="1"/>
      <c r="C254" s="1"/>
      <c r="D254" s="1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hidden="1" customHeight="1" x14ac:dyDescent="0.35">
      <c r="A255" s="1"/>
      <c r="B255" s="1"/>
      <c r="C255" s="1"/>
      <c r="D255" s="1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hidden="1" customHeight="1" x14ac:dyDescent="0.35">
      <c r="A256" s="1"/>
      <c r="B256" s="1"/>
      <c r="C256" s="1"/>
      <c r="D256" s="1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hidden="1" customHeight="1" x14ac:dyDescent="0.35">
      <c r="A257" s="1"/>
      <c r="B257" s="1"/>
      <c r="C257" s="1"/>
      <c r="D257" s="1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hidden="1" customHeight="1" x14ac:dyDescent="0.35">
      <c r="A258" s="1"/>
      <c r="B258" s="1"/>
      <c r="C258" s="1"/>
      <c r="D258" s="1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hidden="1" customHeight="1" x14ac:dyDescent="0.35">
      <c r="A259" s="1"/>
      <c r="B259" s="1"/>
      <c r="C259" s="1"/>
      <c r="D259" s="1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hidden="1" customHeight="1" x14ac:dyDescent="0.35">
      <c r="A260" s="1"/>
      <c r="B260" s="1"/>
      <c r="C260" s="1"/>
      <c r="D260" s="1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hidden="1" customHeight="1" x14ac:dyDescent="0.35">
      <c r="A261" s="1"/>
      <c r="B261" s="1"/>
      <c r="C261" s="1"/>
      <c r="D261" s="1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hidden="1" customHeight="1" x14ac:dyDescent="0.35">
      <c r="A262" s="1"/>
      <c r="B262" s="1"/>
      <c r="C262" s="1"/>
      <c r="D262" s="1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hidden="1" customHeight="1" x14ac:dyDescent="0.35">
      <c r="A263" s="1"/>
      <c r="B263" s="1"/>
      <c r="C263" s="1"/>
      <c r="D263" s="1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hidden="1" customHeight="1" x14ac:dyDescent="0.35">
      <c r="A264" s="1"/>
      <c r="B264" s="1"/>
      <c r="C264" s="1"/>
      <c r="D264" s="1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hidden="1" customHeight="1" x14ac:dyDescent="0.35">
      <c r="A265" s="1"/>
      <c r="B265" s="1"/>
      <c r="C265" s="1"/>
      <c r="D265" s="1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hidden="1" customHeight="1" x14ac:dyDescent="0.35">
      <c r="A266" s="1"/>
      <c r="B266" s="1"/>
      <c r="C266" s="1"/>
      <c r="D266" s="1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hidden="1" customHeight="1" x14ac:dyDescent="0.35">
      <c r="A267" s="1"/>
      <c r="B267" s="1"/>
      <c r="C267" s="1"/>
      <c r="D267" s="1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hidden="1" customHeight="1" x14ac:dyDescent="0.35">
      <c r="A268" s="1"/>
      <c r="B268" s="1"/>
      <c r="C268" s="1"/>
      <c r="D268" s="1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hidden="1" customHeight="1" x14ac:dyDescent="0.35">
      <c r="A269" s="1"/>
      <c r="B269" s="1"/>
      <c r="C269" s="1"/>
      <c r="D269" s="1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hidden="1" customHeight="1" x14ac:dyDescent="0.35">
      <c r="A270" s="1"/>
      <c r="B270" s="1"/>
      <c r="C270" s="1"/>
      <c r="D270" s="1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hidden="1" customHeight="1" x14ac:dyDescent="0.35">
      <c r="A271" s="1"/>
      <c r="B271" s="1"/>
      <c r="C271" s="1"/>
      <c r="D271" s="1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hidden="1" customHeight="1" x14ac:dyDescent="0.35">
      <c r="A272" s="1"/>
      <c r="B272" s="1"/>
      <c r="C272" s="1"/>
      <c r="D272" s="1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hidden="1" customHeight="1" x14ac:dyDescent="0.35">
      <c r="A273" s="1"/>
      <c r="B273" s="1"/>
      <c r="C273" s="1"/>
      <c r="D273" s="1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hidden="1" customHeight="1" x14ac:dyDescent="0.35">
      <c r="A274" s="1"/>
      <c r="B274" s="1"/>
      <c r="C274" s="1"/>
      <c r="D274" s="1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hidden="1" customHeight="1" x14ac:dyDescent="0.35">
      <c r="A275" s="1"/>
      <c r="B275" s="1"/>
      <c r="C275" s="1"/>
      <c r="D275" s="1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hidden="1" customHeight="1" x14ac:dyDescent="0.35">
      <c r="A276" s="1"/>
      <c r="B276" s="1"/>
      <c r="C276" s="1"/>
      <c r="D276" s="1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hidden="1" customHeight="1" x14ac:dyDescent="0.35">
      <c r="A277" s="1"/>
      <c r="B277" s="1"/>
      <c r="C277" s="1"/>
      <c r="D277" s="1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hidden="1" customHeight="1" x14ac:dyDescent="0.35">
      <c r="A278" s="1"/>
      <c r="B278" s="1"/>
      <c r="C278" s="1"/>
      <c r="D278" s="1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hidden="1" customHeight="1" x14ac:dyDescent="0.35">
      <c r="A279" s="1"/>
      <c r="B279" s="1"/>
      <c r="C279" s="1"/>
      <c r="D279" s="1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hidden="1" customHeight="1" x14ac:dyDescent="0.35">
      <c r="A280" s="1"/>
      <c r="B280" s="1"/>
      <c r="C280" s="1"/>
      <c r="D280" s="1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hidden="1" customHeight="1" x14ac:dyDescent="0.35">
      <c r="A281" s="1"/>
      <c r="B281" s="1"/>
      <c r="C281" s="1"/>
      <c r="D281" s="1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hidden="1" customHeight="1" x14ac:dyDescent="0.35">
      <c r="A282" s="1"/>
      <c r="B282" s="1"/>
      <c r="C282" s="1"/>
      <c r="D282" s="1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hidden="1" customHeight="1" x14ac:dyDescent="0.35">
      <c r="A283" s="1"/>
      <c r="B283" s="1"/>
      <c r="C283" s="1"/>
      <c r="D283" s="1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hidden="1" customHeight="1" x14ac:dyDescent="0.35">
      <c r="A284" s="1"/>
      <c r="B284" s="1"/>
      <c r="C284" s="1"/>
      <c r="D284" s="1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hidden="1" customHeight="1" x14ac:dyDescent="0.35">
      <c r="A285" s="1"/>
      <c r="B285" s="1"/>
      <c r="C285" s="1"/>
      <c r="D285" s="1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hidden="1" customHeight="1" x14ac:dyDescent="0.35">
      <c r="A286" s="1"/>
      <c r="B286" s="1"/>
      <c r="C286" s="1"/>
      <c r="D286" s="1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hidden="1" customHeight="1" x14ac:dyDescent="0.35">
      <c r="A287" s="1"/>
      <c r="B287" s="1"/>
      <c r="C287" s="1"/>
      <c r="D287" s="1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hidden="1" customHeight="1" x14ac:dyDescent="0.35">
      <c r="A288" s="1"/>
      <c r="B288" s="1"/>
      <c r="C288" s="1"/>
      <c r="D288" s="1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hidden="1" customHeight="1" x14ac:dyDescent="0.35">
      <c r="A289" s="1"/>
      <c r="B289" s="1"/>
      <c r="C289" s="1"/>
      <c r="D289" s="1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hidden="1" customHeight="1" x14ac:dyDescent="0.35">
      <c r="A290" s="1"/>
      <c r="B290" s="1"/>
      <c r="C290" s="1"/>
      <c r="D290" s="1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hidden="1" customHeight="1" x14ac:dyDescent="0.35">
      <c r="A291" s="1"/>
      <c r="B291" s="1"/>
      <c r="C291" s="1"/>
      <c r="D291" s="1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hidden="1" customHeight="1" x14ac:dyDescent="0.35">
      <c r="A292" s="1"/>
      <c r="B292" s="1"/>
      <c r="C292" s="1"/>
      <c r="D292" s="1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hidden="1" customHeight="1" x14ac:dyDescent="0.35">
      <c r="A293" s="1"/>
      <c r="B293" s="1"/>
      <c r="C293" s="1"/>
      <c r="D293" s="1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hidden="1" customHeight="1" x14ac:dyDescent="0.35">
      <c r="A294" s="1"/>
      <c r="B294" s="1"/>
      <c r="C294" s="1"/>
      <c r="D294" s="1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hidden="1" customHeight="1" x14ac:dyDescent="0.35">
      <c r="A295" s="1"/>
      <c r="B295" s="1"/>
      <c r="C295" s="1"/>
      <c r="D295" s="1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hidden="1" customHeight="1" x14ac:dyDescent="0.35">
      <c r="A296" s="1"/>
      <c r="B296" s="1"/>
      <c r="C296" s="1"/>
      <c r="D296" s="1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hidden="1" customHeight="1" x14ac:dyDescent="0.35">
      <c r="A297" s="1"/>
      <c r="B297" s="1"/>
      <c r="C297" s="1"/>
      <c r="D297" s="1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hidden="1" customHeight="1" x14ac:dyDescent="0.35">
      <c r="A298" s="1"/>
      <c r="B298" s="1"/>
      <c r="C298" s="1"/>
      <c r="D298" s="1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hidden="1" customHeight="1" x14ac:dyDescent="0.35">
      <c r="A299" s="1"/>
      <c r="B299" s="1"/>
      <c r="C299" s="1"/>
      <c r="D299" s="1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hidden="1" customHeight="1" x14ac:dyDescent="0.35">
      <c r="A300" s="1"/>
      <c r="B300" s="1"/>
      <c r="C300" s="1"/>
      <c r="D300" s="1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hidden="1" customHeight="1" x14ac:dyDescent="0.35">
      <c r="A301" s="1"/>
      <c r="B301" s="1"/>
      <c r="C301" s="1"/>
      <c r="D301" s="1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hidden="1" customHeight="1" x14ac:dyDescent="0.35">
      <c r="A302" s="1"/>
      <c r="B302" s="1"/>
      <c r="C302" s="1"/>
      <c r="D302" s="1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hidden="1" customHeight="1" x14ac:dyDescent="0.35">
      <c r="A303" s="1"/>
      <c r="B303" s="1"/>
      <c r="C303" s="1"/>
      <c r="D303" s="1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hidden="1" customHeight="1" x14ac:dyDescent="0.35">
      <c r="A304" s="1"/>
      <c r="B304" s="1"/>
      <c r="C304" s="1"/>
      <c r="D304" s="1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hidden="1" customHeight="1" x14ac:dyDescent="0.35">
      <c r="A305" s="1"/>
      <c r="B305" s="1"/>
      <c r="C305" s="1"/>
      <c r="D305" s="1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hidden="1" customHeight="1" x14ac:dyDescent="0.35">
      <c r="A306" s="1"/>
      <c r="B306" s="1"/>
      <c r="C306" s="1"/>
      <c r="D306" s="1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hidden="1" customHeight="1" x14ac:dyDescent="0.35">
      <c r="A307" s="1"/>
      <c r="B307" s="1"/>
      <c r="C307" s="1"/>
      <c r="D307" s="1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hidden="1" customHeight="1" x14ac:dyDescent="0.35">
      <c r="A308" s="1"/>
      <c r="B308" s="1"/>
      <c r="C308" s="1"/>
      <c r="D308" s="1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hidden="1" customHeight="1" x14ac:dyDescent="0.35">
      <c r="A309" s="1"/>
      <c r="B309" s="1"/>
      <c r="C309" s="1"/>
      <c r="D309" s="1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hidden="1" customHeight="1" x14ac:dyDescent="0.35">
      <c r="A310" s="1"/>
      <c r="B310" s="1"/>
      <c r="C310" s="1"/>
      <c r="D310" s="1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hidden="1" customHeight="1" x14ac:dyDescent="0.35">
      <c r="A311" s="1"/>
      <c r="B311" s="1"/>
      <c r="C311" s="1"/>
      <c r="D311" s="1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hidden="1" customHeight="1" x14ac:dyDescent="0.35">
      <c r="A312" s="1"/>
      <c r="B312" s="1"/>
      <c r="C312" s="1"/>
      <c r="D312" s="1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hidden="1" customHeight="1" x14ac:dyDescent="0.35">
      <c r="A313" s="1"/>
      <c r="B313" s="1"/>
      <c r="C313" s="1"/>
      <c r="D313" s="1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hidden="1" customHeight="1" x14ac:dyDescent="0.35">
      <c r="A314" s="1"/>
      <c r="B314" s="1"/>
      <c r="C314" s="1"/>
      <c r="D314" s="1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hidden="1" customHeight="1" x14ac:dyDescent="0.35">
      <c r="A315" s="1"/>
      <c r="B315" s="1"/>
      <c r="C315" s="1"/>
      <c r="D315" s="1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hidden="1" customHeight="1" x14ac:dyDescent="0.35">
      <c r="A316" s="1"/>
      <c r="B316" s="1"/>
      <c r="C316" s="1"/>
      <c r="D316" s="1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hidden="1" customHeight="1" x14ac:dyDescent="0.35">
      <c r="A317" s="1"/>
      <c r="B317" s="1"/>
      <c r="C317" s="1"/>
      <c r="D317" s="1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hidden="1" customHeight="1" x14ac:dyDescent="0.35">
      <c r="A318" s="1"/>
      <c r="B318" s="1"/>
      <c r="C318" s="1"/>
      <c r="D318" s="1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hidden="1" customHeight="1" x14ac:dyDescent="0.35">
      <c r="A319" s="1"/>
      <c r="B319" s="1"/>
      <c r="C319" s="1"/>
      <c r="D319" s="1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hidden="1" customHeight="1" x14ac:dyDescent="0.35">
      <c r="A320" s="1"/>
      <c r="B320" s="1"/>
      <c r="C320" s="1"/>
      <c r="D320" s="1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hidden="1" customHeight="1" x14ac:dyDescent="0.35">
      <c r="A321" s="1"/>
      <c r="B321" s="1"/>
      <c r="C321" s="1"/>
      <c r="D321" s="1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hidden="1" customHeight="1" x14ac:dyDescent="0.35">
      <c r="A322" s="1"/>
      <c r="B322" s="1"/>
      <c r="C322" s="1"/>
      <c r="D322" s="1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hidden="1" customHeight="1" x14ac:dyDescent="0.35">
      <c r="A323" s="1"/>
      <c r="B323" s="1"/>
      <c r="C323" s="1"/>
      <c r="D323" s="1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hidden="1" customHeight="1" x14ac:dyDescent="0.35">
      <c r="A324" s="1"/>
      <c r="B324" s="1"/>
      <c r="C324" s="1"/>
      <c r="D324" s="1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hidden="1" customHeight="1" x14ac:dyDescent="0.35">
      <c r="A325" s="1"/>
      <c r="B325" s="1"/>
      <c r="C325" s="1"/>
      <c r="D325" s="1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hidden="1" customHeight="1" x14ac:dyDescent="0.35">
      <c r="A326" s="1"/>
      <c r="B326" s="1"/>
      <c r="C326" s="1"/>
      <c r="D326" s="1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hidden="1" customHeight="1" x14ac:dyDescent="0.35">
      <c r="A327" s="1"/>
      <c r="B327" s="1"/>
      <c r="C327" s="1"/>
      <c r="D327" s="1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hidden="1" customHeight="1" x14ac:dyDescent="0.35">
      <c r="A328" s="1"/>
      <c r="B328" s="1"/>
      <c r="C328" s="1"/>
      <c r="D328" s="1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hidden="1" customHeight="1" x14ac:dyDescent="0.35">
      <c r="A329" s="1"/>
      <c r="B329" s="1"/>
      <c r="C329" s="1"/>
      <c r="D329" s="1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hidden="1" customHeight="1" x14ac:dyDescent="0.35">
      <c r="A330" s="1"/>
      <c r="B330" s="1"/>
      <c r="C330" s="1"/>
      <c r="D330" s="1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hidden="1" customHeight="1" x14ac:dyDescent="0.35">
      <c r="A331" s="1"/>
      <c r="B331" s="1"/>
      <c r="C331" s="1"/>
      <c r="D331" s="1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hidden="1" customHeight="1" x14ac:dyDescent="0.35">
      <c r="A332" s="1"/>
      <c r="B332" s="1"/>
      <c r="C332" s="1"/>
      <c r="D332" s="1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hidden="1" customHeight="1" x14ac:dyDescent="0.35">
      <c r="A333" s="1"/>
      <c r="B333" s="1"/>
      <c r="C333" s="1"/>
      <c r="D333" s="1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hidden="1" customHeight="1" x14ac:dyDescent="0.35">
      <c r="A334" s="1"/>
      <c r="B334" s="1"/>
      <c r="C334" s="1"/>
      <c r="D334" s="1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hidden="1" customHeight="1" x14ac:dyDescent="0.35">
      <c r="A335" s="1"/>
      <c r="B335" s="1"/>
      <c r="C335" s="1"/>
      <c r="D335" s="1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hidden="1" customHeight="1" x14ac:dyDescent="0.35">
      <c r="A336" s="1"/>
      <c r="B336" s="1"/>
      <c r="C336" s="1"/>
      <c r="D336" s="1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hidden="1" customHeight="1" x14ac:dyDescent="0.35">
      <c r="A337" s="1"/>
      <c r="B337" s="1"/>
      <c r="C337" s="1"/>
      <c r="D337" s="1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hidden="1" customHeight="1" x14ac:dyDescent="0.35">
      <c r="A338" s="1"/>
      <c r="B338" s="1"/>
      <c r="C338" s="1"/>
      <c r="D338" s="1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hidden="1" customHeight="1" x14ac:dyDescent="0.35">
      <c r="A339" s="1"/>
      <c r="B339" s="1"/>
      <c r="C339" s="1"/>
      <c r="D339" s="1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hidden="1" customHeight="1" x14ac:dyDescent="0.35">
      <c r="A340" s="1"/>
      <c r="B340" s="1"/>
      <c r="C340" s="1"/>
      <c r="D340" s="1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hidden="1" customHeight="1" x14ac:dyDescent="0.35">
      <c r="A341" s="1"/>
      <c r="B341" s="1"/>
      <c r="C341" s="1"/>
      <c r="D341" s="1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hidden="1" customHeight="1" x14ac:dyDescent="0.35">
      <c r="A342" s="1"/>
      <c r="B342" s="1"/>
      <c r="C342" s="1"/>
      <c r="D342" s="1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hidden="1" customHeight="1" x14ac:dyDescent="0.35">
      <c r="A343" s="1"/>
      <c r="B343" s="1"/>
      <c r="C343" s="1"/>
      <c r="D343" s="1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hidden="1" customHeight="1" x14ac:dyDescent="0.35">
      <c r="A344" s="1"/>
      <c r="B344" s="1"/>
      <c r="C344" s="1"/>
      <c r="D344" s="1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hidden="1" customHeight="1" x14ac:dyDescent="0.35">
      <c r="A345" s="1"/>
      <c r="B345" s="1"/>
      <c r="C345" s="1"/>
      <c r="D345" s="1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hidden="1" customHeight="1" x14ac:dyDescent="0.35">
      <c r="A346" s="1"/>
      <c r="B346" s="1"/>
      <c r="C346" s="1"/>
      <c r="D346" s="1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hidden="1" customHeight="1" x14ac:dyDescent="0.35">
      <c r="A347" s="1"/>
      <c r="B347" s="1"/>
      <c r="C347" s="1"/>
      <c r="D347" s="1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hidden="1" customHeight="1" x14ac:dyDescent="0.35">
      <c r="A348" s="1"/>
      <c r="B348" s="1"/>
      <c r="C348" s="1"/>
      <c r="D348" s="1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hidden="1" customHeight="1" x14ac:dyDescent="0.35">
      <c r="A349" s="1"/>
      <c r="B349" s="1"/>
      <c r="C349" s="1"/>
      <c r="D349" s="1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hidden="1" customHeight="1" x14ac:dyDescent="0.35">
      <c r="A350" s="1"/>
      <c r="B350" s="1"/>
      <c r="C350" s="1"/>
      <c r="D350" s="1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hidden="1" customHeight="1" x14ac:dyDescent="0.35">
      <c r="A351" s="1"/>
      <c r="B351" s="1"/>
      <c r="C351" s="1"/>
      <c r="D351" s="1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hidden="1" customHeight="1" x14ac:dyDescent="0.35">
      <c r="A352" s="1"/>
      <c r="B352" s="1"/>
      <c r="C352" s="1"/>
      <c r="D352" s="1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hidden="1" customHeight="1" x14ac:dyDescent="0.35">
      <c r="A353" s="1"/>
      <c r="B353" s="1"/>
      <c r="C353" s="1"/>
      <c r="D353" s="1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hidden="1" customHeight="1" x14ac:dyDescent="0.35">
      <c r="A354" s="1"/>
      <c r="B354" s="1"/>
      <c r="C354" s="1"/>
      <c r="D354" s="1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hidden="1" customHeight="1" x14ac:dyDescent="0.35">
      <c r="A355" s="1"/>
      <c r="B355" s="1"/>
      <c r="C355" s="1"/>
      <c r="D355" s="1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hidden="1" customHeight="1" x14ac:dyDescent="0.35">
      <c r="A356" s="1"/>
      <c r="B356" s="1"/>
      <c r="C356" s="1"/>
      <c r="D356" s="1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hidden="1" customHeight="1" x14ac:dyDescent="0.35">
      <c r="A357" s="1"/>
      <c r="B357" s="1"/>
      <c r="C357" s="1"/>
      <c r="D357" s="1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hidden="1" customHeight="1" x14ac:dyDescent="0.35">
      <c r="A358" s="1"/>
      <c r="B358" s="1"/>
      <c r="C358" s="1"/>
      <c r="D358" s="1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hidden="1" customHeight="1" x14ac:dyDescent="0.35">
      <c r="A359" s="1"/>
      <c r="B359" s="1"/>
      <c r="C359" s="1"/>
      <c r="D359" s="1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hidden="1" customHeight="1" x14ac:dyDescent="0.35">
      <c r="A360" s="1"/>
      <c r="B360" s="1"/>
      <c r="C360" s="1"/>
      <c r="D360" s="1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hidden="1" customHeight="1" x14ac:dyDescent="0.35">
      <c r="A361" s="1"/>
      <c r="B361" s="1"/>
      <c r="C361" s="1"/>
      <c r="D361" s="1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hidden="1" customHeight="1" x14ac:dyDescent="0.35">
      <c r="A362" s="1"/>
      <c r="B362" s="1"/>
      <c r="C362" s="1"/>
      <c r="D362" s="1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hidden="1" customHeight="1" x14ac:dyDescent="0.35">
      <c r="A363" s="1"/>
      <c r="B363" s="1"/>
      <c r="C363" s="1"/>
      <c r="D363" s="1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hidden="1" customHeight="1" x14ac:dyDescent="0.35">
      <c r="A364" s="1"/>
      <c r="B364" s="1"/>
      <c r="C364" s="1"/>
      <c r="D364" s="1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hidden="1" customHeight="1" x14ac:dyDescent="0.35">
      <c r="A365" s="1"/>
      <c r="B365" s="1"/>
      <c r="C365" s="1"/>
      <c r="D365" s="1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hidden="1" customHeight="1" x14ac:dyDescent="0.35">
      <c r="A366" s="1"/>
      <c r="B366" s="1"/>
      <c r="C366" s="1"/>
      <c r="D366" s="1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hidden="1" customHeight="1" x14ac:dyDescent="0.35">
      <c r="A367" s="1"/>
      <c r="B367" s="1"/>
      <c r="C367" s="1"/>
      <c r="D367" s="1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hidden="1" customHeight="1" x14ac:dyDescent="0.35">
      <c r="A368" s="1"/>
      <c r="B368" s="1"/>
      <c r="C368" s="1"/>
      <c r="D368" s="1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hidden="1" customHeight="1" x14ac:dyDescent="0.35">
      <c r="A369" s="1"/>
      <c r="B369" s="1"/>
      <c r="C369" s="1"/>
      <c r="D369" s="1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hidden="1" customHeight="1" x14ac:dyDescent="0.35">
      <c r="A370" s="1"/>
      <c r="B370" s="1"/>
      <c r="C370" s="1"/>
      <c r="D370" s="1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hidden="1" customHeight="1" x14ac:dyDescent="0.35">
      <c r="A371" s="1"/>
      <c r="B371" s="1"/>
      <c r="C371" s="1"/>
      <c r="D371" s="1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hidden="1" customHeight="1" x14ac:dyDescent="0.35">
      <c r="A372" s="1"/>
      <c r="B372" s="1"/>
      <c r="C372" s="1"/>
      <c r="D372" s="1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hidden="1" customHeight="1" x14ac:dyDescent="0.35">
      <c r="A373" s="1"/>
      <c r="B373" s="1"/>
      <c r="C373" s="1"/>
      <c r="D373" s="1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hidden="1" customHeight="1" x14ac:dyDescent="0.35">
      <c r="A374" s="1"/>
      <c r="B374" s="1"/>
      <c r="C374" s="1"/>
      <c r="D374" s="1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hidden="1" customHeight="1" x14ac:dyDescent="0.35">
      <c r="A375" s="1"/>
      <c r="B375" s="1"/>
      <c r="C375" s="1"/>
      <c r="D375" s="1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hidden="1" customHeight="1" x14ac:dyDescent="0.35">
      <c r="A376" s="1"/>
      <c r="B376" s="1"/>
      <c r="C376" s="1"/>
      <c r="D376" s="1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hidden="1" customHeight="1" x14ac:dyDescent="0.35">
      <c r="A377" s="1"/>
      <c r="B377" s="1"/>
      <c r="C377" s="1"/>
      <c r="D377" s="1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hidden="1" customHeight="1" x14ac:dyDescent="0.35">
      <c r="A378" s="1"/>
      <c r="B378" s="1"/>
      <c r="C378" s="1"/>
      <c r="D378" s="1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hidden="1" customHeight="1" x14ac:dyDescent="0.35">
      <c r="A379" s="1"/>
      <c r="B379" s="1"/>
      <c r="C379" s="1"/>
      <c r="D379" s="1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hidden="1" customHeight="1" x14ac:dyDescent="0.35">
      <c r="A380" s="1"/>
      <c r="B380" s="1"/>
      <c r="C380" s="1"/>
      <c r="D380" s="1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hidden="1" customHeight="1" x14ac:dyDescent="0.35">
      <c r="A381" s="1"/>
      <c r="B381" s="1"/>
      <c r="C381" s="1"/>
      <c r="D381" s="1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hidden="1" customHeight="1" x14ac:dyDescent="0.35">
      <c r="A382" s="1"/>
      <c r="B382" s="1"/>
      <c r="C382" s="1"/>
      <c r="D382" s="1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hidden="1" customHeight="1" x14ac:dyDescent="0.35">
      <c r="A383" s="1"/>
      <c r="B383" s="1"/>
      <c r="C383" s="1"/>
      <c r="D383" s="1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hidden="1" customHeight="1" x14ac:dyDescent="0.35">
      <c r="A384" s="1"/>
      <c r="B384" s="1"/>
      <c r="C384" s="1"/>
      <c r="D384" s="1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hidden="1" customHeight="1" x14ac:dyDescent="0.35">
      <c r="A385" s="1"/>
      <c r="B385" s="1"/>
      <c r="C385" s="1"/>
      <c r="D385" s="1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hidden="1" customHeight="1" x14ac:dyDescent="0.35">
      <c r="A386" s="1"/>
      <c r="B386" s="1"/>
      <c r="C386" s="1"/>
      <c r="D386" s="1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hidden="1" customHeight="1" x14ac:dyDescent="0.35">
      <c r="A387" s="1"/>
      <c r="B387" s="1"/>
      <c r="C387" s="1"/>
      <c r="D387" s="1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hidden="1" customHeight="1" x14ac:dyDescent="0.35">
      <c r="A388" s="1"/>
      <c r="B388" s="1"/>
      <c r="C388" s="1"/>
      <c r="D388" s="1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hidden="1" customHeight="1" x14ac:dyDescent="0.35">
      <c r="A389" s="1"/>
      <c r="B389" s="1"/>
      <c r="C389" s="1"/>
      <c r="D389" s="1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hidden="1" customHeight="1" x14ac:dyDescent="0.35">
      <c r="A390" s="1"/>
      <c r="B390" s="1"/>
      <c r="C390" s="1"/>
      <c r="D390" s="1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hidden="1" customHeight="1" x14ac:dyDescent="0.35">
      <c r="A391" s="1"/>
      <c r="B391" s="1"/>
      <c r="C391" s="1"/>
      <c r="D391" s="1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hidden="1" customHeight="1" x14ac:dyDescent="0.35">
      <c r="A392" s="1"/>
      <c r="B392" s="1"/>
      <c r="C392" s="1"/>
      <c r="D392" s="1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hidden="1" customHeight="1" x14ac:dyDescent="0.35">
      <c r="A393" s="1"/>
      <c r="B393" s="1"/>
      <c r="C393" s="1"/>
      <c r="D393" s="1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hidden="1" customHeight="1" x14ac:dyDescent="0.35">
      <c r="A394" s="1"/>
      <c r="B394" s="1"/>
      <c r="C394" s="1"/>
      <c r="D394" s="1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hidden="1" customHeight="1" x14ac:dyDescent="0.35">
      <c r="A395" s="1"/>
      <c r="B395" s="1"/>
      <c r="C395" s="1"/>
      <c r="D395" s="1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hidden="1" customHeight="1" x14ac:dyDescent="0.35">
      <c r="A396" s="1"/>
      <c r="B396" s="1"/>
      <c r="C396" s="1"/>
      <c r="D396" s="1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hidden="1" customHeight="1" x14ac:dyDescent="0.35">
      <c r="A397" s="1"/>
      <c r="B397" s="1"/>
      <c r="C397" s="1"/>
      <c r="D397" s="1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hidden="1" customHeight="1" x14ac:dyDescent="0.35">
      <c r="A398" s="1"/>
      <c r="B398" s="1"/>
      <c r="C398" s="1"/>
      <c r="D398" s="1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hidden="1" customHeight="1" x14ac:dyDescent="0.35">
      <c r="A399" s="1"/>
      <c r="B399" s="1"/>
      <c r="C399" s="1"/>
      <c r="D399" s="1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hidden="1" customHeight="1" x14ac:dyDescent="0.35">
      <c r="A400" s="1"/>
      <c r="B400" s="1"/>
      <c r="C400" s="1"/>
      <c r="D400" s="1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hidden="1" customHeight="1" x14ac:dyDescent="0.35">
      <c r="A401" s="1"/>
      <c r="B401" s="1"/>
      <c r="C401" s="1"/>
      <c r="D401" s="1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hidden="1" customHeight="1" x14ac:dyDescent="0.35">
      <c r="A402" s="1"/>
      <c r="B402" s="1"/>
      <c r="C402" s="1"/>
      <c r="D402" s="1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hidden="1" customHeight="1" x14ac:dyDescent="0.35">
      <c r="A403" s="1"/>
      <c r="B403" s="1"/>
      <c r="C403" s="1"/>
      <c r="D403" s="1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hidden="1" customHeight="1" x14ac:dyDescent="0.35">
      <c r="A404" s="1"/>
      <c r="B404" s="1"/>
      <c r="C404" s="1"/>
      <c r="D404" s="1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hidden="1" customHeight="1" x14ac:dyDescent="0.35">
      <c r="A405" s="1"/>
      <c r="B405" s="1"/>
      <c r="C405" s="1"/>
      <c r="D405" s="1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hidden="1" customHeight="1" x14ac:dyDescent="0.35">
      <c r="A406" s="1"/>
      <c r="B406" s="1"/>
      <c r="C406" s="1"/>
      <c r="D406" s="1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hidden="1" customHeight="1" x14ac:dyDescent="0.35">
      <c r="A407" s="1"/>
      <c r="B407" s="1"/>
      <c r="C407" s="1"/>
      <c r="D407" s="1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hidden="1" customHeight="1" x14ac:dyDescent="0.35">
      <c r="A408" s="1"/>
      <c r="B408" s="1"/>
      <c r="C408" s="1"/>
      <c r="D408" s="1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hidden="1" customHeight="1" x14ac:dyDescent="0.35">
      <c r="A409" s="1"/>
      <c r="B409" s="1"/>
      <c r="C409" s="1"/>
      <c r="D409" s="1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hidden="1" customHeight="1" x14ac:dyDescent="0.35">
      <c r="A410" s="1"/>
      <c r="B410" s="1"/>
      <c r="C410" s="1"/>
      <c r="D410" s="1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hidden="1" customHeight="1" x14ac:dyDescent="0.35">
      <c r="A411" s="1"/>
      <c r="B411" s="1"/>
      <c r="C411" s="1"/>
      <c r="D411" s="1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hidden="1" customHeight="1" x14ac:dyDescent="0.35">
      <c r="A412" s="1"/>
      <c r="B412" s="1"/>
      <c r="C412" s="1"/>
      <c r="D412" s="1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hidden="1" customHeight="1" x14ac:dyDescent="0.35">
      <c r="A413" s="1"/>
      <c r="B413" s="1"/>
      <c r="C413" s="1"/>
      <c r="D413" s="1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hidden="1" customHeight="1" x14ac:dyDescent="0.35">
      <c r="A414" s="1"/>
      <c r="B414" s="1"/>
      <c r="C414" s="1"/>
      <c r="D414" s="1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hidden="1" customHeight="1" x14ac:dyDescent="0.35">
      <c r="A415" s="1"/>
      <c r="B415" s="1"/>
      <c r="C415" s="1"/>
      <c r="D415" s="1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hidden="1" customHeight="1" x14ac:dyDescent="0.35">
      <c r="A416" s="1"/>
      <c r="B416" s="1"/>
      <c r="C416" s="1"/>
      <c r="D416" s="1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hidden="1" customHeight="1" x14ac:dyDescent="0.35">
      <c r="A417" s="1"/>
      <c r="B417" s="1"/>
      <c r="C417" s="1"/>
      <c r="D417" s="1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hidden="1" customHeight="1" x14ac:dyDescent="0.35">
      <c r="A418" s="1"/>
      <c r="B418" s="1"/>
      <c r="C418" s="1"/>
      <c r="D418" s="1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hidden="1" customHeight="1" x14ac:dyDescent="0.35">
      <c r="A419" s="1"/>
      <c r="B419" s="1"/>
      <c r="C419" s="1"/>
      <c r="D419" s="1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hidden="1" customHeight="1" x14ac:dyDescent="0.35">
      <c r="A420" s="1"/>
      <c r="B420" s="1"/>
      <c r="C420" s="1"/>
      <c r="D420" s="1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hidden="1" customHeight="1" x14ac:dyDescent="0.35">
      <c r="A421" s="1"/>
      <c r="B421" s="1"/>
      <c r="C421" s="1"/>
      <c r="D421" s="1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hidden="1" customHeight="1" x14ac:dyDescent="0.35">
      <c r="A422" s="1"/>
      <c r="B422" s="1"/>
      <c r="C422" s="1"/>
      <c r="D422" s="1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hidden="1" customHeight="1" x14ac:dyDescent="0.35">
      <c r="A423" s="1"/>
      <c r="B423" s="1"/>
      <c r="C423" s="1"/>
      <c r="D423" s="1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hidden="1" customHeight="1" x14ac:dyDescent="0.35">
      <c r="A424" s="1"/>
      <c r="B424" s="1"/>
      <c r="C424" s="1"/>
      <c r="D424" s="1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hidden="1" customHeight="1" x14ac:dyDescent="0.35">
      <c r="A425" s="1"/>
      <c r="B425" s="1"/>
      <c r="C425" s="1"/>
      <c r="D425" s="1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hidden="1" customHeight="1" x14ac:dyDescent="0.35">
      <c r="A426" s="1"/>
      <c r="B426" s="1"/>
      <c r="C426" s="1"/>
      <c r="D426" s="1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hidden="1" customHeight="1" x14ac:dyDescent="0.35">
      <c r="A427" s="1"/>
      <c r="B427" s="1"/>
      <c r="C427" s="1"/>
      <c r="D427" s="1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hidden="1" customHeight="1" x14ac:dyDescent="0.35">
      <c r="A428" s="1"/>
      <c r="B428" s="1"/>
      <c r="C428" s="1"/>
      <c r="D428" s="1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hidden="1" customHeight="1" x14ac:dyDescent="0.35">
      <c r="A429" s="1"/>
      <c r="B429" s="1"/>
      <c r="C429" s="1"/>
      <c r="D429" s="1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hidden="1" customHeight="1" x14ac:dyDescent="0.35">
      <c r="A430" s="1"/>
      <c r="B430" s="1"/>
      <c r="C430" s="1"/>
      <c r="D430" s="1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hidden="1" customHeight="1" x14ac:dyDescent="0.35">
      <c r="A431" s="1"/>
      <c r="B431" s="1"/>
      <c r="C431" s="1"/>
      <c r="D431" s="1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hidden="1" customHeight="1" x14ac:dyDescent="0.35">
      <c r="A432" s="1"/>
      <c r="B432" s="1"/>
      <c r="C432" s="1"/>
      <c r="D432" s="1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hidden="1" customHeight="1" x14ac:dyDescent="0.35">
      <c r="A433" s="1"/>
      <c r="B433" s="1"/>
      <c r="C433" s="1"/>
      <c r="D433" s="1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hidden="1" customHeight="1" x14ac:dyDescent="0.35">
      <c r="A434" s="1"/>
      <c r="B434" s="1"/>
      <c r="C434" s="1"/>
      <c r="D434" s="1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hidden="1" customHeight="1" x14ac:dyDescent="0.35">
      <c r="A435" s="1"/>
      <c r="B435" s="1"/>
      <c r="C435" s="1"/>
      <c r="D435" s="1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hidden="1" customHeight="1" x14ac:dyDescent="0.35">
      <c r="A436" s="1"/>
      <c r="B436" s="1"/>
      <c r="C436" s="1"/>
      <c r="D436" s="1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hidden="1" customHeight="1" x14ac:dyDescent="0.35">
      <c r="A437" s="1"/>
      <c r="B437" s="1"/>
      <c r="C437" s="1"/>
      <c r="D437" s="1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hidden="1" customHeight="1" x14ac:dyDescent="0.35">
      <c r="A438" s="1"/>
      <c r="B438" s="1"/>
      <c r="C438" s="1"/>
      <c r="D438" s="1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hidden="1" customHeight="1" x14ac:dyDescent="0.35">
      <c r="A439" s="1"/>
      <c r="B439" s="1"/>
      <c r="C439" s="1"/>
      <c r="D439" s="1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hidden="1" customHeight="1" x14ac:dyDescent="0.35">
      <c r="A440" s="1"/>
      <c r="B440" s="1"/>
      <c r="C440" s="1"/>
      <c r="D440" s="1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hidden="1" customHeight="1" x14ac:dyDescent="0.35">
      <c r="A441" s="1"/>
      <c r="B441" s="1"/>
      <c r="C441" s="1"/>
      <c r="D441" s="1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hidden="1" customHeight="1" x14ac:dyDescent="0.35">
      <c r="A442" s="1"/>
      <c r="B442" s="1"/>
      <c r="C442" s="1"/>
      <c r="D442" s="1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hidden="1" customHeight="1" x14ac:dyDescent="0.35">
      <c r="A443" s="1"/>
      <c r="B443" s="1"/>
      <c r="C443" s="1"/>
      <c r="D443" s="1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hidden="1" customHeight="1" x14ac:dyDescent="0.35">
      <c r="A444" s="1"/>
      <c r="B444" s="1"/>
      <c r="C444" s="1"/>
      <c r="D444" s="1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hidden="1" customHeight="1" x14ac:dyDescent="0.35">
      <c r="A445" s="1"/>
      <c r="B445" s="1"/>
      <c r="C445" s="1"/>
      <c r="D445" s="1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hidden="1" customHeight="1" x14ac:dyDescent="0.35">
      <c r="A446" s="1"/>
      <c r="B446" s="1"/>
      <c r="C446" s="1"/>
      <c r="D446" s="1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hidden="1" customHeight="1" x14ac:dyDescent="0.35">
      <c r="A447" s="1"/>
      <c r="B447" s="1"/>
      <c r="C447" s="1"/>
      <c r="D447" s="1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hidden="1" customHeight="1" x14ac:dyDescent="0.35">
      <c r="A448" s="1"/>
      <c r="B448" s="1"/>
      <c r="C448" s="1"/>
      <c r="D448" s="1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hidden="1" customHeight="1" x14ac:dyDescent="0.35">
      <c r="A449" s="1"/>
      <c r="B449" s="1"/>
      <c r="C449" s="1"/>
      <c r="D449" s="1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hidden="1" customHeight="1" x14ac:dyDescent="0.35">
      <c r="A450" s="1"/>
      <c r="B450" s="1"/>
      <c r="C450" s="1"/>
      <c r="D450" s="1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hidden="1" customHeight="1" x14ac:dyDescent="0.35">
      <c r="A451" s="1"/>
      <c r="B451" s="1"/>
      <c r="C451" s="1"/>
      <c r="D451" s="1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hidden="1" customHeight="1" x14ac:dyDescent="0.35">
      <c r="A452" s="1"/>
      <c r="B452" s="1"/>
      <c r="C452" s="1"/>
      <c r="D452" s="1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hidden="1" customHeight="1" x14ac:dyDescent="0.35">
      <c r="A453" s="1"/>
      <c r="B453" s="1"/>
      <c r="C453" s="1"/>
      <c r="D453" s="1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hidden="1" customHeight="1" x14ac:dyDescent="0.35">
      <c r="A454" s="1"/>
      <c r="B454" s="1"/>
      <c r="C454" s="1"/>
      <c r="D454" s="1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hidden="1" customHeight="1" x14ac:dyDescent="0.35">
      <c r="A455" s="1"/>
      <c r="B455" s="1"/>
      <c r="C455" s="1"/>
      <c r="D455" s="1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hidden="1" customHeight="1" x14ac:dyDescent="0.35">
      <c r="A456" s="1"/>
      <c r="B456" s="1"/>
      <c r="C456" s="1"/>
      <c r="D456" s="1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hidden="1" customHeight="1" x14ac:dyDescent="0.35">
      <c r="A457" s="1"/>
      <c r="B457" s="1"/>
      <c r="C457" s="1"/>
      <c r="D457" s="1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hidden="1" customHeight="1" x14ac:dyDescent="0.35">
      <c r="A458" s="1"/>
      <c r="B458" s="1"/>
      <c r="C458" s="1"/>
      <c r="D458" s="1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hidden="1" customHeight="1" x14ac:dyDescent="0.35">
      <c r="A459" s="1"/>
      <c r="B459" s="1"/>
      <c r="C459" s="1"/>
      <c r="D459" s="1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hidden="1" customHeight="1" x14ac:dyDescent="0.35">
      <c r="A460" s="1"/>
      <c r="B460" s="1"/>
      <c r="C460" s="1"/>
      <c r="D460" s="1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hidden="1" customHeight="1" x14ac:dyDescent="0.35">
      <c r="A461" s="1"/>
      <c r="B461" s="1"/>
      <c r="C461" s="1"/>
      <c r="D461" s="1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hidden="1" customHeight="1" x14ac:dyDescent="0.35">
      <c r="A462" s="1"/>
      <c r="B462" s="1"/>
      <c r="C462" s="1"/>
      <c r="D462" s="1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hidden="1" customHeight="1" x14ac:dyDescent="0.35">
      <c r="A463" s="1"/>
      <c r="B463" s="1"/>
      <c r="C463" s="1"/>
      <c r="D463" s="1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hidden="1" customHeight="1" x14ac:dyDescent="0.35">
      <c r="A464" s="1"/>
      <c r="B464" s="1"/>
      <c r="C464" s="1"/>
      <c r="D464" s="1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hidden="1" customHeight="1" x14ac:dyDescent="0.35">
      <c r="A465" s="1"/>
      <c r="B465" s="1"/>
      <c r="C465" s="1"/>
      <c r="D465" s="1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hidden="1" customHeight="1" x14ac:dyDescent="0.35">
      <c r="A466" s="1"/>
      <c r="B466" s="1"/>
      <c r="C466" s="1"/>
      <c r="D466" s="1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hidden="1" customHeight="1" x14ac:dyDescent="0.35">
      <c r="A467" s="1"/>
      <c r="B467" s="1"/>
      <c r="C467" s="1"/>
      <c r="D467" s="1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hidden="1" customHeight="1" x14ac:dyDescent="0.35">
      <c r="A468" s="1"/>
      <c r="B468" s="1"/>
      <c r="C468" s="1"/>
      <c r="D468" s="1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hidden="1" customHeight="1" x14ac:dyDescent="0.35">
      <c r="A469" s="1"/>
      <c r="B469" s="1"/>
      <c r="C469" s="1"/>
      <c r="D469" s="1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hidden="1" customHeight="1" x14ac:dyDescent="0.35">
      <c r="A470" s="1"/>
      <c r="B470" s="1"/>
      <c r="C470" s="1"/>
      <c r="D470" s="1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hidden="1" customHeight="1" x14ac:dyDescent="0.35">
      <c r="A471" s="1"/>
      <c r="B471" s="1"/>
      <c r="C471" s="1"/>
      <c r="D471" s="1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hidden="1" customHeight="1" x14ac:dyDescent="0.35">
      <c r="A472" s="1"/>
      <c r="B472" s="1"/>
      <c r="C472" s="1"/>
      <c r="D472" s="1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hidden="1" customHeight="1" x14ac:dyDescent="0.35">
      <c r="A473" s="1"/>
      <c r="B473" s="1"/>
      <c r="C473" s="1"/>
      <c r="D473" s="1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hidden="1" customHeight="1" x14ac:dyDescent="0.35">
      <c r="A474" s="1"/>
      <c r="B474" s="1"/>
      <c r="C474" s="1"/>
      <c r="D474" s="1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hidden="1" customHeight="1" x14ac:dyDescent="0.35">
      <c r="A475" s="1"/>
      <c r="B475" s="1"/>
      <c r="C475" s="1"/>
      <c r="D475" s="1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hidden="1" customHeight="1" x14ac:dyDescent="0.35">
      <c r="A476" s="1"/>
      <c r="B476" s="1"/>
      <c r="C476" s="1"/>
      <c r="D476" s="1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hidden="1" customHeight="1" x14ac:dyDescent="0.35">
      <c r="A477" s="1"/>
      <c r="B477" s="1"/>
      <c r="C477" s="1"/>
      <c r="D477" s="1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hidden="1" customHeight="1" x14ac:dyDescent="0.35">
      <c r="A478" s="1"/>
      <c r="B478" s="1"/>
      <c r="C478" s="1"/>
      <c r="D478" s="1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hidden="1" customHeight="1" x14ac:dyDescent="0.35">
      <c r="A479" s="1"/>
      <c r="B479" s="1"/>
      <c r="C479" s="1"/>
      <c r="D479" s="1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hidden="1" customHeight="1" x14ac:dyDescent="0.35">
      <c r="A480" s="1"/>
      <c r="B480" s="1"/>
      <c r="C480" s="1"/>
      <c r="D480" s="1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hidden="1" customHeight="1" x14ac:dyDescent="0.35">
      <c r="A481" s="1"/>
      <c r="B481" s="1"/>
      <c r="C481" s="1"/>
      <c r="D481" s="1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hidden="1" customHeight="1" x14ac:dyDescent="0.35">
      <c r="A482" s="1"/>
      <c r="B482" s="1"/>
      <c r="C482" s="1"/>
      <c r="D482" s="1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hidden="1" customHeight="1" x14ac:dyDescent="0.35">
      <c r="A483" s="1"/>
      <c r="B483" s="1"/>
      <c r="C483" s="1"/>
      <c r="D483" s="1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hidden="1" customHeight="1" x14ac:dyDescent="0.35">
      <c r="A484" s="1"/>
      <c r="B484" s="1"/>
      <c r="C484" s="1"/>
      <c r="D484" s="1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hidden="1" customHeight="1" x14ac:dyDescent="0.35">
      <c r="A485" s="1"/>
      <c r="B485" s="1"/>
      <c r="C485" s="1"/>
      <c r="D485" s="1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hidden="1" customHeight="1" x14ac:dyDescent="0.35">
      <c r="A486" s="1"/>
      <c r="B486" s="1"/>
      <c r="C486" s="1"/>
      <c r="D486" s="1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hidden="1" customHeight="1" x14ac:dyDescent="0.35">
      <c r="A487" s="1"/>
      <c r="B487" s="1"/>
      <c r="C487" s="1"/>
      <c r="D487" s="1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hidden="1" customHeight="1" x14ac:dyDescent="0.35">
      <c r="A488" s="1"/>
      <c r="B488" s="1"/>
      <c r="C488" s="1"/>
      <c r="D488" s="1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hidden="1" customHeight="1" x14ac:dyDescent="0.35">
      <c r="A489" s="1"/>
      <c r="B489" s="1"/>
      <c r="C489" s="1"/>
      <c r="D489" s="1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hidden="1" customHeight="1" x14ac:dyDescent="0.35">
      <c r="A490" s="1"/>
      <c r="B490" s="1"/>
      <c r="C490" s="1"/>
      <c r="D490" s="1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hidden="1" customHeight="1" x14ac:dyDescent="0.35">
      <c r="A491" s="1"/>
      <c r="B491" s="1"/>
      <c r="C491" s="1"/>
      <c r="D491" s="1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hidden="1" customHeight="1" x14ac:dyDescent="0.35">
      <c r="A492" s="1"/>
      <c r="B492" s="1"/>
      <c r="C492" s="1"/>
      <c r="D492" s="1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hidden="1" customHeight="1" x14ac:dyDescent="0.35">
      <c r="A493" s="1"/>
      <c r="B493" s="1"/>
      <c r="C493" s="1"/>
      <c r="D493" s="1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hidden="1" customHeight="1" x14ac:dyDescent="0.35">
      <c r="A494" s="1"/>
      <c r="B494" s="1"/>
      <c r="C494" s="1"/>
      <c r="D494" s="1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hidden="1" customHeight="1" x14ac:dyDescent="0.35">
      <c r="A495" s="1"/>
      <c r="B495" s="1"/>
      <c r="C495" s="1"/>
      <c r="D495" s="1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hidden="1" customHeight="1" x14ac:dyDescent="0.35">
      <c r="A496" s="1"/>
      <c r="B496" s="1"/>
      <c r="C496" s="1"/>
      <c r="D496" s="1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hidden="1" customHeight="1" x14ac:dyDescent="0.35">
      <c r="A497" s="1"/>
      <c r="B497" s="1"/>
      <c r="C497" s="1"/>
      <c r="D497" s="1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hidden="1" customHeight="1" x14ac:dyDescent="0.35">
      <c r="A498" s="1"/>
      <c r="B498" s="1"/>
      <c r="C498" s="1"/>
      <c r="D498" s="1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hidden="1" customHeight="1" x14ac:dyDescent="0.35">
      <c r="A499" s="1"/>
      <c r="B499" s="1"/>
      <c r="C499" s="1"/>
      <c r="D499" s="1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hidden="1" customHeight="1" x14ac:dyDescent="0.35">
      <c r="A500" s="1"/>
      <c r="B500" s="1"/>
      <c r="C500" s="1"/>
      <c r="D500" s="1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hidden="1" customHeight="1" x14ac:dyDescent="0.35">
      <c r="A501" s="1"/>
      <c r="B501" s="1"/>
      <c r="C501" s="1"/>
      <c r="D501" s="1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hidden="1" customHeight="1" x14ac:dyDescent="0.35">
      <c r="A502" s="1"/>
      <c r="B502" s="1"/>
      <c r="C502" s="1"/>
      <c r="D502" s="1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hidden="1" customHeight="1" x14ac:dyDescent="0.35">
      <c r="A503" s="1"/>
      <c r="B503" s="1"/>
      <c r="C503" s="1"/>
      <c r="D503" s="1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hidden="1" customHeight="1" x14ac:dyDescent="0.35">
      <c r="A504" s="1"/>
      <c r="B504" s="1"/>
      <c r="C504" s="1"/>
      <c r="D504" s="1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hidden="1" customHeight="1" x14ac:dyDescent="0.35">
      <c r="A505" s="1"/>
      <c r="B505" s="1"/>
      <c r="C505" s="1"/>
      <c r="D505" s="1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hidden="1" customHeight="1" x14ac:dyDescent="0.35">
      <c r="A506" s="1"/>
      <c r="B506" s="1"/>
      <c r="C506" s="1"/>
      <c r="D506" s="1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hidden="1" customHeight="1" x14ac:dyDescent="0.35">
      <c r="A507" s="1"/>
      <c r="B507" s="1"/>
      <c r="C507" s="1"/>
      <c r="D507" s="1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hidden="1" customHeight="1" x14ac:dyDescent="0.35">
      <c r="A508" s="1"/>
      <c r="B508" s="1"/>
      <c r="C508" s="1"/>
      <c r="D508" s="1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hidden="1" customHeight="1" x14ac:dyDescent="0.35">
      <c r="A509" s="1"/>
      <c r="B509" s="1"/>
      <c r="C509" s="1"/>
      <c r="D509" s="1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hidden="1" customHeight="1" x14ac:dyDescent="0.35">
      <c r="A510" s="1"/>
      <c r="B510" s="1"/>
      <c r="C510" s="1"/>
      <c r="D510" s="1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hidden="1" customHeight="1" x14ac:dyDescent="0.35">
      <c r="A511" s="1"/>
      <c r="B511" s="1"/>
      <c r="C511" s="1"/>
      <c r="D511" s="1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hidden="1" customHeight="1" x14ac:dyDescent="0.35">
      <c r="A512" s="1"/>
      <c r="B512" s="1"/>
      <c r="C512" s="1"/>
      <c r="D512" s="1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hidden="1" customHeight="1" x14ac:dyDescent="0.35">
      <c r="A513" s="1"/>
      <c r="B513" s="1"/>
      <c r="C513" s="1"/>
      <c r="D513" s="1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hidden="1" customHeight="1" x14ac:dyDescent="0.35">
      <c r="A514" s="1"/>
      <c r="B514" s="1"/>
      <c r="C514" s="1"/>
      <c r="D514" s="1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hidden="1" customHeight="1" x14ac:dyDescent="0.35">
      <c r="A515" s="1"/>
      <c r="B515" s="1"/>
      <c r="C515" s="1"/>
      <c r="D515" s="1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hidden="1" customHeight="1" x14ac:dyDescent="0.35">
      <c r="A516" s="1"/>
      <c r="B516" s="1"/>
      <c r="C516" s="1"/>
      <c r="D516" s="1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hidden="1" customHeight="1" x14ac:dyDescent="0.35">
      <c r="A517" s="1"/>
      <c r="B517" s="1"/>
      <c r="C517" s="1"/>
      <c r="D517" s="1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hidden="1" customHeight="1" x14ac:dyDescent="0.35">
      <c r="A518" s="1"/>
      <c r="B518" s="1"/>
      <c r="C518" s="1"/>
      <c r="D518" s="1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hidden="1" customHeight="1" x14ac:dyDescent="0.35">
      <c r="A519" s="1"/>
      <c r="B519" s="1"/>
      <c r="C519" s="1"/>
      <c r="D519" s="1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hidden="1" customHeight="1" x14ac:dyDescent="0.35">
      <c r="A520" s="1"/>
      <c r="B520" s="1"/>
      <c r="C520" s="1"/>
      <c r="D520" s="1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hidden="1" customHeight="1" x14ac:dyDescent="0.35">
      <c r="A521" s="1"/>
      <c r="B521" s="1"/>
      <c r="C521" s="1"/>
      <c r="D521" s="1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hidden="1" customHeight="1" x14ac:dyDescent="0.35">
      <c r="A522" s="1"/>
      <c r="B522" s="1"/>
      <c r="C522" s="1"/>
      <c r="D522" s="1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hidden="1" customHeight="1" x14ac:dyDescent="0.35">
      <c r="A523" s="1"/>
      <c r="B523" s="1"/>
      <c r="C523" s="1"/>
      <c r="D523" s="1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hidden="1" customHeight="1" x14ac:dyDescent="0.35">
      <c r="A524" s="1"/>
      <c r="B524" s="1"/>
      <c r="C524" s="1"/>
      <c r="D524" s="1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hidden="1" customHeight="1" x14ac:dyDescent="0.35">
      <c r="A525" s="1"/>
      <c r="B525" s="1"/>
      <c r="C525" s="1"/>
      <c r="D525" s="1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hidden="1" customHeight="1" x14ac:dyDescent="0.35">
      <c r="A526" s="1"/>
      <c r="B526" s="1"/>
      <c r="C526" s="1"/>
      <c r="D526" s="1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hidden="1" customHeight="1" x14ac:dyDescent="0.35">
      <c r="A527" s="1"/>
      <c r="B527" s="1"/>
      <c r="C527" s="1"/>
      <c r="D527" s="1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hidden="1" customHeight="1" x14ac:dyDescent="0.35">
      <c r="A528" s="1"/>
      <c r="B528" s="1"/>
      <c r="C528" s="1"/>
      <c r="D528" s="1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hidden="1" customHeight="1" x14ac:dyDescent="0.35">
      <c r="A529" s="1"/>
      <c r="B529" s="1"/>
      <c r="C529" s="1"/>
      <c r="D529" s="1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hidden="1" customHeight="1" x14ac:dyDescent="0.35">
      <c r="A530" s="1"/>
      <c r="B530" s="1"/>
      <c r="C530" s="1"/>
      <c r="D530" s="1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hidden="1" customHeight="1" x14ac:dyDescent="0.35">
      <c r="A531" s="1"/>
      <c r="B531" s="1"/>
      <c r="C531" s="1"/>
      <c r="D531" s="1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hidden="1" customHeight="1" x14ac:dyDescent="0.35">
      <c r="A532" s="1"/>
      <c r="B532" s="1"/>
      <c r="C532" s="1"/>
      <c r="D532" s="1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hidden="1" customHeight="1" x14ac:dyDescent="0.35">
      <c r="A533" s="1"/>
      <c r="B533" s="1"/>
      <c r="C533" s="1"/>
      <c r="D533" s="1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hidden="1" customHeight="1" x14ac:dyDescent="0.35">
      <c r="A534" s="1"/>
      <c r="B534" s="1"/>
      <c r="C534" s="1"/>
      <c r="D534" s="1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hidden="1" customHeight="1" x14ac:dyDescent="0.35">
      <c r="A535" s="1"/>
      <c r="B535" s="1"/>
      <c r="C535" s="1"/>
      <c r="D535" s="1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hidden="1" customHeight="1" x14ac:dyDescent="0.35">
      <c r="A536" s="1"/>
      <c r="B536" s="1"/>
      <c r="C536" s="1"/>
      <c r="D536" s="1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hidden="1" customHeight="1" x14ac:dyDescent="0.35">
      <c r="A537" s="1"/>
      <c r="B537" s="1"/>
      <c r="C537" s="1"/>
      <c r="D537" s="1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hidden="1" customHeight="1" x14ac:dyDescent="0.35">
      <c r="A538" s="1"/>
      <c r="B538" s="1"/>
      <c r="C538" s="1"/>
      <c r="D538" s="1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hidden="1" customHeight="1" x14ac:dyDescent="0.35">
      <c r="A539" s="1"/>
      <c r="B539" s="1"/>
      <c r="C539" s="1"/>
      <c r="D539" s="1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hidden="1" customHeight="1" x14ac:dyDescent="0.35">
      <c r="A540" s="1"/>
      <c r="B540" s="1"/>
      <c r="C540" s="1"/>
      <c r="D540" s="1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hidden="1" customHeight="1" x14ac:dyDescent="0.35">
      <c r="A541" s="1"/>
      <c r="B541" s="1"/>
      <c r="C541" s="1"/>
      <c r="D541" s="1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hidden="1" customHeight="1" x14ac:dyDescent="0.35">
      <c r="A542" s="1"/>
      <c r="B542" s="1"/>
      <c r="C542" s="1"/>
      <c r="D542" s="1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hidden="1" customHeight="1" x14ac:dyDescent="0.35">
      <c r="A543" s="1"/>
      <c r="B543" s="1"/>
      <c r="C543" s="1"/>
      <c r="D543" s="1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hidden="1" customHeight="1" x14ac:dyDescent="0.35">
      <c r="A544" s="1"/>
      <c r="B544" s="1"/>
      <c r="C544" s="1"/>
      <c r="D544" s="1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hidden="1" customHeight="1" x14ac:dyDescent="0.35">
      <c r="A545" s="1"/>
      <c r="B545" s="1"/>
      <c r="C545" s="1"/>
      <c r="D545" s="1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hidden="1" customHeight="1" x14ac:dyDescent="0.35">
      <c r="A546" s="1"/>
      <c r="B546" s="1"/>
      <c r="C546" s="1"/>
      <c r="D546" s="1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hidden="1" customHeight="1" x14ac:dyDescent="0.35">
      <c r="A547" s="1"/>
      <c r="B547" s="1"/>
      <c r="C547" s="1"/>
      <c r="D547" s="1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hidden="1" customHeight="1" x14ac:dyDescent="0.35">
      <c r="A548" s="1"/>
      <c r="B548" s="1"/>
      <c r="C548" s="1"/>
      <c r="D548" s="1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hidden="1" customHeight="1" x14ac:dyDescent="0.35">
      <c r="A549" s="1"/>
      <c r="B549" s="1"/>
      <c r="C549" s="1"/>
      <c r="D549" s="1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hidden="1" customHeight="1" x14ac:dyDescent="0.35">
      <c r="A550" s="1"/>
      <c r="B550" s="1"/>
      <c r="C550" s="1"/>
      <c r="D550" s="1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hidden="1" customHeight="1" x14ac:dyDescent="0.35">
      <c r="A551" s="1"/>
      <c r="B551" s="1"/>
      <c r="C551" s="1"/>
      <c r="D551" s="1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hidden="1" customHeight="1" x14ac:dyDescent="0.35">
      <c r="A552" s="1"/>
      <c r="B552" s="1"/>
      <c r="C552" s="1"/>
      <c r="D552" s="1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hidden="1" customHeight="1" x14ac:dyDescent="0.35">
      <c r="A553" s="1"/>
      <c r="B553" s="1"/>
      <c r="C553" s="1"/>
      <c r="D553" s="1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hidden="1" customHeight="1" x14ac:dyDescent="0.35">
      <c r="A554" s="1"/>
      <c r="B554" s="1"/>
      <c r="C554" s="1"/>
      <c r="D554" s="1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hidden="1" customHeight="1" x14ac:dyDescent="0.35">
      <c r="A555" s="1"/>
      <c r="B555" s="1"/>
      <c r="C555" s="1"/>
      <c r="D555" s="1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hidden="1" customHeight="1" x14ac:dyDescent="0.35">
      <c r="A556" s="1"/>
      <c r="B556" s="1"/>
      <c r="C556" s="1"/>
      <c r="D556" s="1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hidden="1" customHeight="1" x14ac:dyDescent="0.35">
      <c r="A557" s="1"/>
      <c r="B557" s="1"/>
      <c r="C557" s="1"/>
      <c r="D557" s="1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hidden="1" customHeight="1" x14ac:dyDescent="0.35">
      <c r="A558" s="1"/>
      <c r="B558" s="1"/>
      <c r="C558" s="1"/>
      <c r="D558" s="1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hidden="1" customHeight="1" x14ac:dyDescent="0.35">
      <c r="A559" s="1"/>
      <c r="B559" s="1"/>
      <c r="C559" s="1"/>
      <c r="D559" s="1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hidden="1" customHeight="1" x14ac:dyDescent="0.35">
      <c r="A560" s="1"/>
      <c r="B560" s="1"/>
      <c r="C560" s="1"/>
      <c r="D560" s="1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hidden="1" customHeight="1" x14ac:dyDescent="0.35">
      <c r="A561" s="1"/>
      <c r="B561" s="1"/>
      <c r="C561" s="1"/>
      <c r="D561" s="1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hidden="1" customHeight="1" x14ac:dyDescent="0.35">
      <c r="A562" s="1"/>
      <c r="B562" s="1"/>
      <c r="C562" s="1"/>
      <c r="D562" s="1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hidden="1" customHeight="1" x14ac:dyDescent="0.35">
      <c r="A563" s="1"/>
      <c r="B563" s="1"/>
      <c r="C563" s="1"/>
      <c r="D563" s="1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hidden="1" customHeight="1" x14ac:dyDescent="0.35">
      <c r="A564" s="1"/>
      <c r="B564" s="1"/>
      <c r="C564" s="1"/>
      <c r="D564" s="1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hidden="1" customHeight="1" x14ac:dyDescent="0.35">
      <c r="A565" s="1"/>
      <c r="B565" s="1"/>
      <c r="C565" s="1"/>
      <c r="D565" s="1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hidden="1" customHeight="1" x14ac:dyDescent="0.35">
      <c r="A566" s="1"/>
      <c r="B566" s="1"/>
      <c r="C566" s="1"/>
      <c r="D566" s="1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hidden="1" customHeight="1" x14ac:dyDescent="0.35">
      <c r="A567" s="1"/>
      <c r="B567" s="1"/>
      <c r="C567" s="1"/>
      <c r="D567" s="1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hidden="1" customHeight="1" x14ac:dyDescent="0.35">
      <c r="A568" s="1"/>
      <c r="B568" s="1"/>
      <c r="C568" s="1"/>
      <c r="D568" s="1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hidden="1" customHeight="1" x14ac:dyDescent="0.35">
      <c r="A569" s="1"/>
      <c r="B569" s="1"/>
      <c r="C569" s="1"/>
      <c r="D569" s="1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hidden="1" customHeight="1" x14ac:dyDescent="0.35">
      <c r="A570" s="1"/>
      <c r="B570" s="1"/>
      <c r="C570" s="1"/>
      <c r="D570" s="1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hidden="1" customHeight="1" x14ac:dyDescent="0.35">
      <c r="A571" s="1"/>
      <c r="B571" s="1"/>
      <c r="C571" s="1"/>
      <c r="D571" s="1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hidden="1" customHeight="1" x14ac:dyDescent="0.35">
      <c r="A572" s="1"/>
      <c r="B572" s="1"/>
      <c r="C572" s="1"/>
      <c r="D572" s="1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hidden="1" customHeight="1" x14ac:dyDescent="0.35">
      <c r="A573" s="1"/>
      <c r="B573" s="1"/>
      <c r="C573" s="1"/>
      <c r="D573" s="1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hidden="1" customHeight="1" x14ac:dyDescent="0.35">
      <c r="A574" s="1"/>
      <c r="B574" s="1"/>
      <c r="C574" s="1"/>
      <c r="D574" s="1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hidden="1" customHeight="1" x14ac:dyDescent="0.35">
      <c r="A575" s="1"/>
      <c r="B575" s="1"/>
      <c r="C575" s="1"/>
      <c r="D575" s="1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hidden="1" customHeight="1" x14ac:dyDescent="0.35">
      <c r="A576" s="1"/>
      <c r="B576" s="1"/>
      <c r="C576" s="1"/>
      <c r="D576" s="1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hidden="1" customHeight="1" x14ac:dyDescent="0.35">
      <c r="A577" s="1"/>
      <c r="B577" s="1"/>
      <c r="C577" s="1"/>
      <c r="D577" s="1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hidden="1" customHeight="1" x14ac:dyDescent="0.35">
      <c r="A578" s="1"/>
      <c r="B578" s="1"/>
      <c r="C578" s="1"/>
      <c r="D578" s="1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hidden="1" customHeight="1" x14ac:dyDescent="0.35">
      <c r="A579" s="1"/>
      <c r="B579" s="1"/>
      <c r="C579" s="1"/>
      <c r="D579" s="1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hidden="1" customHeight="1" x14ac:dyDescent="0.35">
      <c r="A580" s="1"/>
      <c r="B580" s="1"/>
      <c r="C580" s="1"/>
      <c r="D580" s="1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hidden="1" customHeight="1" x14ac:dyDescent="0.35">
      <c r="A581" s="1"/>
      <c r="B581" s="1"/>
      <c r="C581" s="1"/>
      <c r="D581" s="1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hidden="1" customHeight="1" x14ac:dyDescent="0.35">
      <c r="A582" s="1"/>
      <c r="B582" s="1"/>
      <c r="C582" s="1"/>
      <c r="D582" s="1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hidden="1" customHeight="1" x14ac:dyDescent="0.35">
      <c r="A583" s="1"/>
      <c r="B583" s="1"/>
      <c r="C583" s="1"/>
      <c r="D583" s="1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hidden="1" customHeight="1" x14ac:dyDescent="0.35">
      <c r="A584" s="1"/>
      <c r="B584" s="1"/>
      <c r="C584" s="1"/>
      <c r="D584" s="1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hidden="1" customHeight="1" x14ac:dyDescent="0.35">
      <c r="A585" s="1"/>
      <c r="B585" s="1"/>
      <c r="C585" s="1"/>
      <c r="D585" s="1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hidden="1" customHeight="1" x14ac:dyDescent="0.35">
      <c r="A586" s="1"/>
      <c r="B586" s="1"/>
      <c r="C586" s="1"/>
      <c r="D586" s="1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hidden="1" customHeight="1" x14ac:dyDescent="0.35">
      <c r="A587" s="1"/>
      <c r="B587" s="1"/>
      <c r="C587" s="1"/>
      <c r="D587" s="1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hidden="1" customHeight="1" x14ac:dyDescent="0.35">
      <c r="A588" s="1"/>
      <c r="B588" s="1"/>
      <c r="C588" s="1"/>
      <c r="D588" s="1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hidden="1" customHeight="1" x14ac:dyDescent="0.35">
      <c r="A589" s="1"/>
      <c r="B589" s="1"/>
      <c r="C589" s="1"/>
      <c r="D589" s="1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hidden="1" customHeight="1" x14ac:dyDescent="0.35">
      <c r="A590" s="1"/>
      <c r="B590" s="1"/>
      <c r="C590" s="1"/>
      <c r="D590" s="1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hidden="1" customHeight="1" x14ac:dyDescent="0.35">
      <c r="A591" s="1"/>
      <c r="B591" s="1"/>
      <c r="C591" s="1"/>
      <c r="D591" s="1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hidden="1" customHeight="1" x14ac:dyDescent="0.35">
      <c r="A592" s="1"/>
      <c r="B592" s="1"/>
      <c r="C592" s="1"/>
      <c r="D592" s="1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hidden="1" customHeight="1" x14ac:dyDescent="0.35">
      <c r="A593" s="1"/>
      <c r="B593" s="1"/>
      <c r="C593" s="1"/>
      <c r="D593" s="1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hidden="1" customHeight="1" x14ac:dyDescent="0.35">
      <c r="A594" s="1"/>
      <c r="B594" s="1"/>
      <c r="C594" s="1"/>
      <c r="D594" s="1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hidden="1" customHeight="1" x14ac:dyDescent="0.35">
      <c r="A595" s="1"/>
      <c r="B595" s="1"/>
      <c r="C595" s="1"/>
      <c r="D595" s="1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hidden="1" customHeight="1" x14ac:dyDescent="0.35">
      <c r="A596" s="1"/>
      <c r="B596" s="1"/>
      <c r="C596" s="1"/>
      <c r="D596" s="1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hidden="1" customHeight="1" x14ac:dyDescent="0.35">
      <c r="A597" s="1"/>
      <c r="B597" s="1"/>
      <c r="C597" s="1"/>
      <c r="D597" s="1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hidden="1" customHeight="1" x14ac:dyDescent="0.35">
      <c r="A598" s="1"/>
      <c r="B598" s="1"/>
      <c r="C598" s="1"/>
      <c r="D598" s="1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hidden="1" customHeight="1" x14ac:dyDescent="0.35">
      <c r="A599" s="1"/>
      <c r="B599" s="1"/>
      <c r="C599" s="1"/>
      <c r="D599" s="1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hidden="1" customHeight="1" x14ac:dyDescent="0.35">
      <c r="A600" s="1"/>
      <c r="B600" s="1"/>
      <c r="C600" s="1"/>
      <c r="D600" s="1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hidden="1" customHeight="1" x14ac:dyDescent="0.35">
      <c r="A601" s="1"/>
      <c r="B601" s="1"/>
      <c r="C601" s="1"/>
      <c r="D601" s="1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hidden="1" customHeight="1" x14ac:dyDescent="0.35">
      <c r="A602" s="1"/>
      <c r="B602" s="1"/>
      <c r="C602" s="1"/>
      <c r="D602" s="1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hidden="1" customHeight="1" x14ac:dyDescent="0.35">
      <c r="A603" s="1"/>
      <c r="B603" s="1"/>
      <c r="C603" s="1"/>
      <c r="D603" s="1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hidden="1" customHeight="1" x14ac:dyDescent="0.35">
      <c r="A604" s="1"/>
      <c r="B604" s="1"/>
      <c r="C604" s="1"/>
      <c r="D604" s="1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hidden="1" customHeight="1" x14ac:dyDescent="0.35">
      <c r="A605" s="1"/>
      <c r="B605" s="1"/>
      <c r="C605" s="1"/>
      <c r="D605" s="1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hidden="1" customHeight="1" x14ac:dyDescent="0.35">
      <c r="A606" s="1"/>
      <c r="B606" s="1"/>
      <c r="C606" s="1"/>
      <c r="D606" s="1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hidden="1" customHeight="1" x14ac:dyDescent="0.35">
      <c r="A607" s="1"/>
      <c r="B607" s="1"/>
      <c r="C607" s="1"/>
      <c r="D607" s="1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hidden="1" customHeight="1" x14ac:dyDescent="0.35">
      <c r="A608" s="1"/>
      <c r="B608" s="1"/>
      <c r="C608" s="1"/>
      <c r="D608" s="1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hidden="1" customHeight="1" x14ac:dyDescent="0.35">
      <c r="A609" s="1"/>
      <c r="B609" s="1"/>
      <c r="C609" s="1"/>
      <c r="D609" s="1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hidden="1" customHeight="1" x14ac:dyDescent="0.35">
      <c r="A610" s="1"/>
      <c r="B610" s="1"/>
      <c r="C610" s="1"/>
      <c r="D610" s="1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hidden="1" customHeight="1" x14ac:dyDescent="0.35">
      <c r="A611" s="1"/>
      <c r="B611" s="1"/>
      <c r="C611" s="1"/>
      <c r="D611" s="1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hidden="1" customHeight="1" x14ac:dyDescent="0.35">
      <c r="A612" s="1"/>
      <c r="B612" s="1"/>
      <c r="C612" s="1"/>
      <c r="D612" s="1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hidden="1" customHeight="1" x14ac:dyDescent="0.35">
      <c r="A613" s="1"/>
      <c r="B613" s="1"/>
      <c r="C613" s="1"/>
      <c r="D613" s="1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hidden="1" customHeight="1" x14ac:dyDescent="0.35">
      <c r="A614" s="1"/>
      <c r="B614" s="1"/>
      <c r="C614" s="1"/>
      <c r="D614" s="1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hidden="1" customHeight="1" x14ac:dyDescent="0.35">
      <c r="A615" s="1"/>
      <c r="B615" s="1"/>
      <c r="C615" s="1"/>
      <c r="D615" s="1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hidden="1" customHeight="1" x14ac:dyDescent="0.35">
      <c r="A616" s="1"/>
      <c r="B616" s="1"/>
      <c r="C616" s="1"/>
      <c r="D616" s="1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hidden="1" customHeight="1" x14ac:dyDescent="0.35">
      <c r="A617" s="1"/>
      <c r="B617" s="1"/>
      <c r="C617" s="1"/>
      <c r="D617" s="1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hidden="1" customHeight="1" x14ac:dyDescent="0.35">
      <c r="A618" s="1"/>
      <c r="B618" s="1"/>
      <c r="C618" s="1"/>
      <c r="D618" s="1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hidden="1" customHeight="1" x14ac:dyDescent="0.35">
      <c r="A619" s="1"/>
      <c r="B619" s="1"/>
      <c r="C619" s="1"/>
      <c r="D619" s="1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hidden="1" customHeight="1" x14ac:dyDescent="0.35">
      <c r="A620" s="1"/>
      <c r="B620" s="1"/>
      <c r="C620" s="1"/>
      <c r="D620" s="1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hidden="1" customHeight="1" x14ac:dyDescent="0.35">
      <c r="A621" s="1"/>
      <c r="B621" s="1"/>
      <c r="C621" s="1"/>
      <c r="D621" s="1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hidden="1" customHeight="1" x14ac:dyDescent="0.35">
      <c r="A622" s="1"/>
      <c r="B622" s="1"/>
      <c r="C622" s="1"/>
      <c r="D622" s="1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hidden="1" customHeight="1" x14ac:dyDescent="0.35">
      <c r="A623" s="1"/>
      <c r="B623" s="1"/>
      <c r="C623" s="1"/>
      <c r="D623" s="1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hidden="1" customHeight="1" x14ac:dyDescent="0.35">
      <c r="A624" s="1"/>
      <c r="B624" s="1"/>
      <c r="C624" s="1"/>
      <c r="D624" s="1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hidden="1" customHeight="1" x14ac:dyDescent="0.35">
      <c r="A625" s="1"/>
      <c r="B625" s="1"/>
      <c r="C625" s="1"/>
      <c r="D625" s="1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hidden="1" customHeight="1" x14ac:dyDescent="0.35">
      <c r="A626" s="1"/>
      <c r="B626" s="1"/>
      <c r="C626" s="1"/>
      <c r="D626" s="1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hidden="1" customHeight="1" x14ac:dyDescent="0.35">
      <c r="A627" s="1"/>
      <c r="B627" s="1"/>
      <c r="C627" s="1"/>
      <c r="D627" s="1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hidden="1" customHeight="1" x14ac:dyDescent="0.35">
      <c r="A628" s="1"/>
      <c r="B628" s="1"/>
      <c r="C628" s="1"/>
      <c r="D628" s="1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hidden="1" customHeight="1" x14ac:dyDescent="0.35">
      <c r="A629" s="1"/>
      <c r="B629" s="1"/>
      <c r="C629" s="1"/>
      <c r="D629" s="1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hidden="1" customHeight="1" x14ac:dyDescent="0.35">
      <c r="A630" s="1"/>
      <c r="B630" s="1"/>
      <c r="C630" s="1"/>
      <c r="D630" s="1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hidden="1" customHeight="1" x14ac:dyDescent="0.35">
      <c r="A631" s="1"/>
      <c r="B631" s="1"/>
      <c r="C631" s="1"/>
      <c r="D631" s="1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hidden="1" customHeight="1" x14ac:dyDescent="0.35">
      <c r="A632" s="1"/>
      <c r="B632" s="1"/>
      <c r="C632" s="1"/>
      <c r="D632" s="1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hidden="1" customHeight="1" x14ac:dyDescent="0.35">
      <c r="A633" s="1"/>
      <c r="B633" s="1"/>
      <c r="C633" s="1"/>
      <c r="D633" s="1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hidden="1" customHeight="1" x14ac:dyDescent="0.35">
      <c r="A634" s="1"/>
      <c r="B634" s="1"/>
      <c r="C634" s="1"/>
      <c r="D634" s="1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hidden="1" customHeight="1" x14ac:dyDescent="0.35">
      <c r="A635" s="1"/>
      <c r="B635" s="1"/>
      <c r="C635" s="1"/>
      <c r="D635" s="1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hidden="1" customHeight="1" x14ac:dyDescent="0.35">
      <c r="A636" s="1"/>
      <c r="B636" s="1"/>
      <c r="C636" s="1"/>
      <c r="D636" s="1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hidden="1" customHeight="1" x14ac:dyDescent="0.35">
      <c r="A637" s="1"/>
      <c r="B637" s="1"/>
      <c r="C637" s="1"/>
      <c r="D637" s="1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hidden="1" customHeight="1" x14ac:dyDescent="0.35">
      <c r="A638" s="1"/>
      <c r="B638" s="1"/>
      <c r="C638" s="1"/>
      <c r="D638" s="1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hidden="1" customHeight="1" x14ac:dyDescent="0.35">
      <c r="A639" s="1"/>
      <c r="B639" s="1"/>
      <c r="C639" s="1"/>
      <c r="D639" s="1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hidden="1" customHeight="1" x14ac:dyDescent="0.35">
      <c r="A640" s="1"/>
      <c r="B640" s="1"/>
      <c r="C640" s="1"/>
      <c r="D640" s="1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hidden="1" customHeight="1" x14ac:dyDescent="0.35">
      <c r="A641" s="1"/>
      <c r="B641" s="1"/>
      <c r="C641" s="1"/>
      <c r="D641" s="1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hidden="1" customHeight="1" x14ac:dyDescent="0.35">
      <c r="A642" s="1"/>
      <c r="B642" s="1"/>
      <c r="C642" s="1"/>
      <c r="D642" s="1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hidden="1" customHeight="1" x14ac:dyDescent="0.35">
      <c r="A643" s="1"/>
      <c r="B643" s="1"/>
      <c r="C643" s="1"/>
      <c r="D643" s="1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hidden="1" customHeight="1" x14ac:dyDescent="0.35">
      <c r="A644" s="1"/>
      <c r="B644" s="1"/>
      <c r="C644" s="1"/>
      <c r="D644" s="1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hidden="1" customHeight="1" x14ac:dyDescent="0.35">
      <c r="A645" s="1"/>
      <c r="B645" s="1"/>
      <c r="C645" s="1"/>
      <c r="D645" s="1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hidden="1" customHeight="1" x14ac:dyDescent="0.35">
      <c r="A646" s="1"/>
      <c r="B646" s="1"/>
      <c r="C646" s="1"/>
      <c r="D646" s="1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hidden="1" customHeight="1" x14ac:dyDescent="0.35">
      <c r="A647" s="1"/>
      <c r="B647" s="1"/>
      <c r="C647" s="1"/>
      <c r="D647" s="1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hidden="1" customHeight="1" x14ac:dyDescent="0.35">
      <c r="A648" s="1"/>
      <c r="B648" s="1"/>
      <c r="C648" s="1"/>
      <c r="D648" s="1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hidden="1" customHeight="1" x14ac:dyDescent="0.35">
      <c r="A649" s="1"/>
      <c r="B649" s="1"/>
      <c r="C649" s="1"/>
      <c r="D649" s="1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hidden="1" customHeight="1" x14ac:dyDescent="0.35">
      <c r="A650" s="1"/>
      <c r="B650" s="1"/>
      <c r="C650" s="1"/>
      <c r="D650" s="1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hidden="1" customHeight="1" x14ac:dyDescent="0.35">
      <c r="A651" s="1"/>
      <c r="B651" s="1"/>
      <c r="C651" s="1"/>
      <c r="D651" s="1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hidden="1" customHeight="1" x14ac:dyDescent="0.35">
      <c r="A652" s="1"/>
      <c r="B652" s="1"/>
      <c r="C652" s="1"/>
      <c r="D652" s="1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hidden="1" customHeight="1" x14ac:dyDescent="0.35">
      <c r="A653" s="1"/>
      <c r="B653" s="1"/>
      <c r="C653" s="1"/>
      <c r="D653" s="1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hidden="1" customHeight="1" x14ac:dyDescent="0.35">
      <c r="A654" s="1"/>
      <c r="B654" s="1"/>
      <c r="C654" s="1"/>
      <c r="D654" s="1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hidden="1" customHeight="1" x14ac:dyDescent="0.35">
      <c r="A655" s="1"/>
      <c r="B655" s="1"/>
      <c r="C655" s="1"/>
      <c r="D655" s="1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hidden="1" customHeight="1" x14ac:dyDescent="0.35">
      <c r="A656" s="1"/>
      <c r="B656" s="1"/>
      <c r="C656" s="1"/>
      <c r="D656" s="1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hidden="1" customHeight="1" x14ac:dyDescent="0.35">
      <c r="A657" s="1"/>
      <c r="B657" s="1"/>
      <c r="C657" s="1"/>
      <c r="D657" s="1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hidden="1" customHeight="1" x14ac:dyDescent="0.35">
      <c r="A658" s="1"/>
      <c r="B658" s="1"/>
      <c r="C658" s="1"/>
      <c r="D658" s="1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hidden="1" customHeight="1" x14ac:dyDescent="0.35">
      <c r="A659" s="1"/>
      <c r="B659" s="1"/>
      <c r="C659" s="1"/>
      <c r="D659" s="1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hidden="1" customHeight="1" x14ac:dyDescent="0.35">
      <c r="A660" s="1"/>
      <c r="B660" s="1"/>
      <c r="C660" s="1"/>
      <c r="D660" s="1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hidden="1" customHeight="1" x14ac:dyDescent="0.35">
      <c r="A661" s="1"/>
      <c r="B661" s="1"/>
      <c r="C661" s="1"/>
      <c r="D661" s="1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hidden="1" customHeight="1" x14ac:dyDescent="0.35">
      <c r="A662" s="1"/>
      <c r="B662" s="1"/>
      <c r="C662" s="1"/>
      <c r="D662" s="1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hidden="1" customHeight="1" x14ac:dyDescent="0.35">
      <c r="A663" s="1"/>
      <c r="B663" s="1"/>
      <c r="C663" s="1"/>
      <c r="D663" s="1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hidden="1" customHeight="1" x14ac:dyDescent="0.35">
      <c r="A664" s="1"/>
      <c r="B664" s="1"/>
      <c r="C664" s="1"/>
      <c r="D664" s="1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hidden="1" customHeight="1" x14ac:dyDescent="0.35">
      <c r="A665" s="1"/>
      <c r="B665" s="1"/>
      <c r="C665" s="1"/>
      <c r="D665" s="1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hidden="1" customHeight="1" x14ac:dyDescent="0.35">
      <c r="A666" s="1"/>
      <c r="B666" s="1"/>
      <c r="C666" s="1"/>
      <c r="D666" s="1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hidden="1" customHeight="1" x14ac:dyDescent="0.35">
      <c r="A667" s="1"/>
      <c r="B667" s="1"/>
      <c r="C667" s="1"/>
      <c r="D667" s="1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hidden="1" customHeight="1" x14ac:dyDescent="0.35">
      <c r="A668" s="1"/>
      <c r="B668" s="1"/>
      <c r="C668" s="1"/>
      <c r="D668" s="1"/>
      <c r="E668" s="2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hidden="1" customHeight="1" x14ac:dyDescent="0.35">
      <c r="A669" s="1"/>
      <c r="B669" s="1"/>
      <c r="C669" s="1"/>
      <c r="D669" s="1"/>
      <c r="E669" s="2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hidden="1" customHeight="1" x14ac:dyDescent="0.35">
      <c r="A670" s="1"/>
      <c r="B670" s="1"/>
      <c r="C670" s="1"/>
      <c r="D670" s="1"/>
      <c r="E670" s="2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hidden="1" customHeight="1" x14ac:dyDescent="0.35">
      <c r="A671" s="1"/>
      <c r="B671" s="1"/>
      <c r="C671" s="1"/>
      <c r="D671" s="1"/>
      <c r="E671" s="2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hidden="1" customHeight="1" x14ac:dyDescent="0.35">
      <c r="A672" s="1"/>
      <c r="B672" s="1"/>
      <c r="C672" s="1"/>
      <c r="D672" s="1"/>
      <c r="E672" s="2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hidden="1" customHeight="1" x14ac:dyDescent="0.35">
      <c r="A673" s="1"/>
      <c r="B673" s="1"/>
      <c r="C673" s="1"/>
      <c r="D673" s="1"/>
      <c r="E673" s="2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hidden="1" customHeight="1" x14ac:dyDescent="0.35">
      <c r="A674" s="1"/>
      <c r="B674" s="1"/>
      <c r="C674" s="1"/>
      <c r="D674" s="1"/>
      <c r="E674" s="2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hidden="1" customHeight="1" x14ac:dyDescent="0.35">
      <c r="A675" s="1"/>
      <c r="B675" s="1"/>
      <c r="C675" s="1"/>
      <c r="D675" s="1"/>
      <c r="E675" s="2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hidden="1" customHeight="1" x14ac:dyDescent="0.35">
      <c r="A676" s="1"/>
      <c r="B676" s="1"/>
      <c r="C676" s="1"/>
      <c r="D676" s="1"/>
      <c r="E676" s="2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hidden="1" customHeight="1" x14ac:dyDescent="0.35">
      <c r="A677" s="1"/>
      <c r="B677" s="1"/>
      <c r="C677" s="1"/>
      <c r="D677" s="1"/>
      <c r="E677" s="2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hidden="1" customHeight="1" x14ac:dyDescent="0.35">
      <c r="A678" s="1"/>
      <c r="B678" s="1"/>
      <c r="C678" s="1"/>
      <c r="D678" s="1"/>
      <c r="E678" s="2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hidden="1" customHeight="1" x14ac:dyDescent="0.35">
      <c r="A679" s="1"/>
      <c r="B679" s="1"/>
      <c r="C679" s="1"/>
      <c r="D679" s="1"/>
      <c r="E679" s="2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hidden="1" customHeight="1" x14ac:dyDescent="0.35">
      <c r="A680" s="1"/>
      <c r="B680" s="1"/>
      <c r="C680" s="1"/>
      <c r="D680" s="1"/>
      <c r="E680" s="2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hidden="1" customHeight="1" x14ac:dyDescent="0.35">
      <c r="A681" s="1"/>
      <c r="B681" s="1"/>
      <c r="C681" s="1"/>
      <c r="D681" s="1"/>
      <c r="E681" s="2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hidden="1" customHeight="1" x14ac:dyDescent="0.35">
      <c r="A682" s="1"/>
      <c r="B682" s="1"/>
      <c r="C682" s="1"/>
      <c r="D682" s="1"/>
      <c r="E682" s="2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hidden="1" customHeight="1" x14ac:dyDescent="0.35">
      <c r="A683" s="1"/>
      <c r="B683" s="1"/>
      <c r="C683" s="1"/>
      <c r="D683" s="1"/>
      <c r="E683" s="2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hidden="1" customHeight="1" x14ac:dyDescent="0.35">
      <c r="A684" s="1"/>
      <c r="B684" s="1"/>
      <c r="C684" s="1"/>
      <c r="D684" s="1"/>
      <c r="E684" s="2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hidden="1" customHeight="1" x14ac:dyDescent="0.35">
      <c r="A685" s="1"/>
      <c r="B685" s="1"/>
      <c r="C685" s="1"/>
      <c r="D685" s="1"/>
      <c r="E685" s="2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hidden="1" customHeight="1" x14ac:dyDescent="0.35">
      <c r="A686" s="1"/>
      <c r="B686" s="1"/>
      <c r="C686" s="1"/>
      <c r="D686" s="1"/>
      <c r="E686" s="2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hidden="1" customHeight="1" x14ac:dyDescent="0.35">
      <c r="A687" s="1"/>
      <c r="B687" s="1"/>
      <c r="C687" s="1"/>
      <c r="D687" s="1"/>
      <c r="E687" s="2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hidden="1" customHeight="1" x14ac:dyDescent="0.35">
      <c r="A688" s="1"/>
      <c r="B688" s="1"/>
      <c r="C688" s="1"/>
      <c r="D688" s="1"/>
      <c r="E688" s="2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hidden="1" customHeight="1" x14ac:dyDescent="0.35">
      <c r="A689" s="1"/>
      <c r="B689" s="1"/>
      <c r="C689" s="1"/>
      <c r="D689" s="1"/>
      <c r="E689" s="2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hidden="1" customHeight="1" x14ac:dyDescent="0.35">
      <c r="A690" s="1"/>
      <c r="B690" s="1"/>
      <c r="C690" s="1"/>
      <c r="D690" s="1"/>
      <c r="E690" s="2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hidden="1" customHeight="1" x14ac:dyDescent="0.35">
      <c r="A691" s="1"/>
      <c r="B691" s="1"/>
      <c r="C691" s="1"/>
      <c r="D691" s="1"/>
      <c r="E691" s="2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hidden="1" customHeight="1" x14ac:dyDescent="0.35">
      <c r="A692" s="1"/>
      <c r="B692" s="1"/>
      <c r="C692" s="1"/>
      <c r="D692" s="1"/>
      <c r="E692" s="2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hidden="1" customHeight="1" x14ac:dyDescent="0.35">
      <c r="A693" s="1"/>
      <c r="B693" s="1"/>
      <c r="C693" s="1"/>
      <c r="D693" s="1"/>
      <c r="E693" s="2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hidden="1" customHeight="1" x14ac:dyDescent="0.35">
      <c r="A694" s="1"/>
      <c r="B694" s="1"/>
      <c r="C694" s="1"/>
      <c r="D694" s="1"/>
      <c r="E694" s="2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hidden="1" customHeight="1" x14ac:dyDescent="0.35">
      <c r="A695" s="1"/>
      <c r="B695" s="1"/>
      <c r="C695" s="1"/>
      <c r="D695" s="1"/>
      <c r="E695" s="2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hidden="1" customHeight="1" x14ac:dyDescent="0.35">
      <c r="A696" s="1"/>
      <c r="B696" s="1"/>
      <c r="C696" s="1"/>
      <c r="D696" s="1"/>
      <c r="E696" s="2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hidden="1" customHeight="1" x14ac:dyDescent="0.35">
      <c r="A697" s="1"/>
      <c r="B697" s="1"/>
      <c r="C697" s="1"/>
      <c r="D697" s="1"/>
      <c r="E697" s="2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hidden="1" customHeight="1" x14ac:dyDescent="0.35">
      <c r="A698" s="1"/>
      <c r="B698" s="1"/>
      <c r="C698" s="1"/>
      <c r="D698" s="1"/>
      <c r="E698" s="2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hidden="1" customHeight="1" x14ac:dyDescent="0.35">
      <c r="A699" s="1"/>
      <c r="B699" s="1"/>
      <c r="C699" s="1"/>
      <c r="D699" s="1"/>
      <c r="E699" s="2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hidden="1" customHeight="1" x14ac:dyDescent="0.35">
      <c r="A700" s="1"/>
      <c r="B700" s="1"/>
      <c r="C700" s="1"/>
      <c r="D700" s="1"/>
      <c r="E700" s="2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hidden="1" customHeight="1" x14ac:dyDescent="0.35">
      <c r="A701" s="1"/>
      <c r="B701" s="1"/>
      <c r="C701" s="1"/>
      <c r="D701" s="1"/>
      <c r="E701" s="2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hidden="1" customHeight="1" x14ac:dyDescent="0.35">
      <c r="A702" s="1"/>
      <c r="B702" s="1"/>
      <c r="C702" s="1"/>
      <c r="D702" s="1"/>
      <c r="E702" s="2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hidden="1" customHeight="1" x14ac:dyDescent="0.35">
      <c r="A703" s="1"/>
      <c r="B703" s="1"/>
      <c r="C703" s="1"/>
      <c r="D703" s="1"/>
      <c r="E703" s="2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hidden="1" customHeight="1" x14ac:dyDescent="0.35">
      <c r="A704" s="1"/>
      <c r="B704" s="1"/>
      <c r="C704" s="1"/>
      <c r="D704" s="1"/>
      <c r="E704" s="2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hidden="1" customHeight="1" x14ac:dyDescent="0.35">
      <c r="A705" s="1"/>
      <c r="B705" s="1"/>
      <c r="C705" s="1"/>
      <c r="D705" s="1"/>
      <c r="E705" s="2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hidden="1" customHeight="1" x14ac:dyDescent="0.35">
      <c r="A706" s="1"/>
      <c r="B706" s="1"/>
      <c r="C706" s="1"/>
      <c r="D706" s="1"/>
      <c r="E706" s="2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hidden="1" customHeight="1" x14ac:dyDescent="0.35">
      <c r="A707" s="1"/>
      <c r="B707" s="1"/>
      <c r="C707" s="1"/>
      <c r="D707" s="1"/>
      <c r="E707" s="2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hidden="1" customHeight="1" x14ac:dyDescent="0.35">
      <c r="A708" s="1"/>
      <c r="B708" s="1"/>
      <c r="C708" s="1"/>
      <c r="D708" s="1"/>
      <c r="E708" s="2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hidden="1" customHeight="1" x14ac:dyDescent="0.35">
      <c r="A709" s="1"/>
      <c r="B709" s="1"/>
      <c r="C709" s="1"/>
      <c r="D709" s="1"/>
      <c r="E709" s="2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hidden="1" customHeight="1" x14ac:dyDescent="0.35">
      <c r="A710" s="1"/>
      <c r="B710" s="1"/>
      <c r="C710" s="1"/>
      <c r="D710" s="1"/>
      <c r="E710" s="2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hidden="1" customHeight="1" x14ac:dyDescent="0.35">
      <c r="A711" s="1"/>
      <c r="B711" s="1"/>
      <c r="C711" s="1"/>
      <c r="D711" s="1"/>
      <c r="E711" s="2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hidden="1" customHeight="1" x14ac:dyDescent="0.35">
      <c r="A712" s="1"/>
      <c r="B712" s="1"/>
      <c r="C712" s="1"/>
      <c r="D712" s="1"/>
      <c r="E712" s="2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hidden="1" customHeight="1" x14ac:dyDescent="0.35">
      <c r="A713" s="1"/>
      <c r="B713" s="1"/>
      <c r="C713" s="1"/>
      <c r="D713" s="1"/>
      <c r="E713" s="2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hidden="1" customHeight="1" x14ac:dyDescent="0.35">
      <c r="A714" s="1"/>
      <c r="B714" s="1"/>
      <c r="C714" s="1"/>
      <c r="D714" s="1"/>
      <c r="E714" s="2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hidden="1" customHeight="1" x14ac:dyDescent="0.35">
      <c r="A715" s="1"/>
      <c r="B715" s="1"/>
      <c r="C715" s="1"/>
      <c r="D715" s="1"/>
      <c r="E715" s="2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hidden="1" customHeight="1" x14ac:dyDescent="0.35">
      <c r="A716" s="1"/>
      <c r="B716" s="1"/>
      <c r="C716" s="1"/>
      <c r="D716" s="1"/>
      <c r="E716" s="2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hidden="1" customHeight="1" x14ac:dyDescent="0.35">
      <c r="A717" s="1"/>
      <c r="B717" s="1"/>
      <c r="C717" s="1"/>
      <c r="D717" s="1"/>
      <c r="E717" s="2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hidden="1" customHeight="1" x14ac:dyDescent="0.35">
      <c r="A718" s="1"/>
      <c r="B718" s="1"/>
      <c r="C718" s="1"/>
      <c r="D718" s="1"/>
      <c r="E718" s="2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hidden="1" customHeight="1" x14ac:dyDescent="0.35">
      <c r="A719" s="1"/>
      <c r="B719" s="1"/>
      <c r="C719" s="1"/>
      <c r="D719" s="1"/>
      <c r="E719" s="2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hidden="1" customHeight="1" x14ac:dyDescent="0.35">
      <c r="A720" s="1"/>
      <c r="B720" s="1"/>
      <c r="C720" s="1"/>
      <c r="D720" s="1"/>
      <c r="E720" s="2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hidden="1" customHeight="1" x14ac:dyDescent="0.35">
      <c r="A721" s="1"/>
      <c r="B721" s="1"/>
      <c r="C721" s="1"/>
      <c r="D721" s="1"/>
      <c r="E721" s="2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hidden="1" customHeight="1" x14ac:dyDescent="0.35">
      <c r="A722" s="1"/>
      <c r="B722" s="1"/>
      <c r="C722" s="1"/>
      <c r="D722" s="1"/>
      <c r="E722" s="2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hidden="1" customHeight="1" x14ac:dyDescent="0.35">
      <c r="A723" s="1"/>
      <c r="B723" s="1"/>
      <c r="C723" s="1"/>
      <c r="D723" s="1"/>
      <c r="E723" s="2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hidden="1" customHeight="1" x14ac:dyDescent="0.35">
      <c r="A724" s="1"/>
      <c r="B724" s="1"/>
      <c r="C724" s="1"/>
      <c r="D724" s="1"/>
      <c r="E724" s="2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hidden="1" customHeight="1" x14ac:dyDescent="0.35">
      <c r="A725" s="1"/>
      <c r="B725" s="1"/>
      <c r="C725" s="1"/>
      <c r="D725" s="1"/>
      <c r="E725" s="2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hidden="1" customHeight="1" x14ac:dyDescent="0.35">
      <c r="A726" s="1"/>
      <c r="B726" s="1"/>
      <c r="C726" s="1"/>
      <c r="D726" s="1"/>
      <c r="E726" s="2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hidden="1" customHeight="1" x14ac:dyDescent="0.35">
      <c r="A727" s="1"/>
      <c r="B727" s="1"/>
      <c r="C727" s="1"/>
      <c r="D727" s="1"/>
      <c r="E727" s="2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hidden="1" customHeight="1" x14ac:dyDescent="0.35">
      <c r="A728" s="1"/>
      <c r="B728" s="1"/>
      <c r="C728" s="1"/>
      <c r="D728" s="1"/>
      <c r="E728" s="2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hidden="1" customHeight="1" x14ac:dyDescent="0.35">
      <c r="A729" s="1"/>
      <c r="B729" s="1"/>
      <c r="C729" s="1"/>
      <c r="D729" s="1"/>
      <c r="E729" s="2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hidden="1" customHeight="1" x14ac:dyDescent="0.35">
      <c r="A730" s="1"/>
      <c r="B730" s="1"/>
      <c r="C730" s="1"/>
      <c r="D730" s="1"/>
      <c r="E730" s="2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hidden="1" customHeight="1" x14ac:dyDescent="0.35">
      <c r="A731" s="1"/>
      <c r="B731" s="1"/>
      <c r="C731" s="1"/>
      <c r="D731" s="1"/>
      <c r="E731" s="2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hidden="1" customHeight="1" x14ac:dyDescent="0.35">
      <c r="A732" s="1"/>
      <c r="B732" s="1"/>
      <c r="C732" s="1"/>
      <c r="D732" s="1"/>
      <c r="E732" s="2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hidden="1" customHeight="1" x14ac:dyDescent="0.35">
      <c r="A733" s="1"/>
      <c r="B733" s="1"/>
      <c r="C733" s="1"/>
      <c r="D733" s="1"/>
      <c r="E733" s="2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hidden="1" customHeight="1" x14ac:dyDescent="0.35">
      <c r="A734" s="1"/>
      <c r="B734" s="1"/>
      <c r="C734" s="1"/>
      <c r="D734" s="1"/>
      <c r="E734" s="2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hidden="1" customHeight="1" x14ac:dyDescent="0.35">
      <c r="A735" s="1"/>
      <c r="B735" s="1"/>
      <c r="C735" s="1"/>
      <c r="D735" s="1"/>
      <c r="E735" s="2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hidden="1" customHeight="1" x14ac:dyDescent="0.35">
      <c r="A736" s="1"/>
      <c r="B736" s="1"/>
      <c r="C736" s="1"/>
      <c r="D736" s="1"/>
      <c r="E736" s="2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hidden="1" customHeight="1" x14ac:dyDescent="0.35">
      <c r="A737" s="1"/>
      <c r="B737" s="1"/>
      <c r="C737" s="1"/>
      <c r="D737" s="1"/>
      <c r="E737" s="2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hidden="1" customHeight="1" x14ac:dyDescent="0.35">
      <c r="A738" s="1"/>
      <c r="B738" s="1"/>
      <c r="C738" s="1"/>
      <c r="D738" s="1"/>
      <c r="E738" s="2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hidden="1" customHeight="1" x14ac:dyDescent="0.35">
      <c r="A739" s="1"/>
      <c r="B739" s="1"/>
      <c r="C739" s="1"/>
      <c r="D739" s="1"/>
      <c r="E739" s="2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hidden="1" customHeight="1" x14ac:dyDescent="0.35">
      <c r="A740" s="1"/>
      <c r="B740" s="1"/>
      <c r="C740" s="1"/>
      <c r="D740" s="1"/>
      <c r="E740" s="2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hidden="1" customHeight="1" x14ac:dyDescent="0.35">
      <c r="A741" s="1"/>
      <c r="B741" s="1"/>
      <c r="C741" s="1"/>
      <c r="D741" s="1"/>
      <c r="E741" s="2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hidden="1" customHeight="1" x14ac:dyDescent="0.35">
      <c r="A742" s="1"/>
      <c r="B742" s="1"/>
      <c r="C742" s="1"/>
      <c r="D742" s="1"/>
      <c r="E742" s="2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hidden="1" customHeight="1" x14ac:dyDescent="0.35">
      <c r="A743" s="1"/>
      <c r="B743" s="1"/>
      <c r="C743" s="1"/>
      <c r="D743" s="1"/>
      <c r="E743" s="2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hidden="1" customHeight="1" x14ac:dyDescent="0.35">
      <c r="A744" s="1"/>
      <c r="B744" s="1"/>
      <c r="C744" s="1"/>
      <c r="D744" s="1"/>
      <c r="E744" s="2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hidden="1" customHeight="1" x14ac:dyDescent="0.35">
      <c r="A745" s="1"/>
      <c r="B745" s="1"/>
      <c r="C745" s="1"/>
      <c r="D745" s="1"/>
      <c r="E745" s="2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hidden="1" customHeight="1" x14ac:dyDescent="0.35">
      <c r="A746" s="1"/>
      <c r="B746" s="1"/>
      <c r="C746" s="1"/>
      <c r="D746" s="1"/>
      <c r="E746" s="2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hidden="1" customHeight="1" x14ac:dyDescent="0.35">
      <c r="A747" s="1"/>
      <c r="B747" s="1"/>
      <c r="C747" s="1"/>
      <c r="D747" s="1"/>
      <c r="E747" s="2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hidden="1" customHeight="1" x14ac:dyDescent="0.35">
      <c r="A748" s="1"/>
      <c r="B748" s="1"/>
      <c r="C748" s="1"/>
      <c r="D748" s="1"/>
      <c r="E748" s="2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hidden="1" customHeight="1" x14ac:dyDescent="0.35">
      <c r="A749" s="1"/>
      <c r="B749" s="1"/>
      <c r="C749" s="1"/>
      <c r="D749" s="1"/>
      <c r="E749" s="2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hidden="1" customHeight="1" x14ac:dyDescent="0.35">
      <c r="A750" s="1"/>
      <c r="B750" s="1"/>
      <c r="C750" s="1"/>
      <c r="D750" s="1"/>
      <c r="E750" s="2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hidden="1" customHeight="1" x14ac:dyDescent="0.35">
      <c r="A751" s="1"/>
      <c r="B751" s="1"/>
      <c r="C751" s="1"/>
      <c r="D751" s="1"/>
      <c r="E751" s="2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hidden="1" customHeight="1" x14ac:dyDescent="0.35">
      <c r="A752" s="1"/>
      <c r="B752" s="1"/>
      <c r="C752" s="1"/>
      <c r="D752" s="1"/>
      <c r="E752" s="2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hidden="1" customHeight="1" x14ac:dyDescent="0.35">
      <c r="A753" s="1"/>
      <c r="B753" s="1"/>
      <c r="C753" s="1"/>
      <c r="D753" s="1"/>
      <c r="E753" s="2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hidden="1" customHeight="1" x14ac:dyDescent="0.35">
      <c r="A754" s="1"/>
      <c r="B754" s="1"/>
      <c r="C754" s="1"/>
      <c r="D754" s="1"/>
      <c r="E754" s="2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hidden="1" customHeight="1" x14ac:dyDescent="0.35">
      <c r="A755" s="1"/>
      <c r="B755" s="1"/>
      <c r="C755" s="1"/>
      <c r="D755" s="1"/>
      <c r="E755" s="2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hidden="1" customHeight="1" x14ac:dyDescent="0.35">
      <c r="A756" s="1"/>
      <c r="B756" s="1"/>
      <c r="C756" s="1"/>
      <c r="D756" s="1"/>
      <c r="E756" s="2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hidden="1" customHeight="1" x14ac:dyDescent="0.35">
      <c r="A757" s="1"/>
      <c r="B757" s="1"/>
      <c r="C757" s="1"/>
      <c r="D757" s="1"/>
      <c r="E757" s="2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hidden="1" customHeight="1" x14ac:dyDescent="0.35">
      <c r="A758" s="1"/>
      <c r="B758" s="1"/>
      <c r="C758" s="1"/>
      <c r="D758" s="1"/>
      <c r="E758" s="2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hidden="1" customHeight="1" x14ac:dyDescent="0.35">
      <c r="A759" s="1"/>
      <c r="B759" s="1"/>
      <c r="C759" s="1"/>
      <c r="D759" s="1"/>
      <c r="E759" s="2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hidden="1" customHeight="1" x14ac:dyDescent="0.35">
      <c r="A760" s="1"/>
      <c r="B760" s="1"/>
      <c r="C760" s="1"/>
      <c r="D760" s="1"/>
      <c r="E760" s="2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hidden="1" customHeight="1" x14ac:dyDescent="0.35">
      <c r="A761" s="1"/>
      <c r="B761" s="1"/>
      <c r="C761" s="1"/>
      <c r="D761" s="1"/>
      <c r="E761" s="2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hidden="1" customHeight="1" x14ac:dyDescent="0.35">
      <c r="A762" s="1"/>
      <c r="B762" s="1"/>
      <c r="C762" s="1"/>
      <c r="D762" s="1"/>
      <c r="E762" s="2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hidden="1" customHeight="1" x14ac:dyDescent="0.35">
      <c r="A763" s="1"/>
      <c r="B763" s="1"/>
      <c r="C763" s="1"/>
      <c r="D763" s="1"/>
      <c r="E763" s="2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hidden="1" customHeight="1" x14ac:dyDescent="0.35">
      <c r="A764" s="1"/>
      <c r="B764" s="1"/>
      <c r="C764" s="1"/>
      <c r="D764" s="1"/>
      <c r="E764" s="2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hidden="1" customHeight="1" x14ac:dyDescent="0.35">
      <c r="A765" s="1"/>
      <c r="B765" s="1"/>
      <c r="C765" s="1"/>
      <c r="D765" s="1"/>
      <c r="E765" s="2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hidden="1" customHeight="1" x14ac:dyDescent="0.35">
      <c r="A766" s="1"/>
      <c r="B766" s="1"/>
      <c r="C766" s="1"/>
      <c r="D766" s="1"/>
      <c r="E766" s="2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hidden="1" customHeight="1" x14ac:dyDescent="0.35">
      <c r="A767" s="1"/>
      <c r="B767" s="1"/>
      <c r="C767" s="1"/>
      <c r="D767" s="1"/>
      <c r="E767" s="2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hidden="1" customHeight="1" x14ac:dyDescent="0.35">
      <c r="A768" s="1"/>
      <c r="B768" s="1"/>
      <c r="C768" s="1"/>
      <c r="D768" s="1"/>
      <c r="E768" s="2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hidden="1" customHeight="1" x14ac:dyDescent="0.35">
      <c r="A769" s="1"/>
      <c r="B769" s="1"/>
      <c r="C769" s="1"/>
      <c r="D769" s="1"/>
      <c r="E769" s="2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hidden="1" customHeight="1" x14ac:dyDescent="0.35">
      <c r="A770" s="1"/>
      <c r="B770" s="1"/>
      <c r="C770" s="1"/>
      <c r="D770" s="1"/>
      <c r="E770" s="2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hidden="1" customHeight="1" x14ac:dyDescent="0.35">
      <c r="A771" s="1"/>
      <c r="B771" s="1"/>
      <c r="C771" s="1"/>
      <c r="D771" s="1"/>
      <c r="E771" s="2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hidden="1" customHeight="1" x14ac:dyDescent="0.35">
      <c r="A772" s="1"/>
      <c r="B772" s="1"/>
      <c r="C772" s="1"/>
      <c r="D772" s="1"/>
      <c r="E772" s="2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hidden="1" customHeight="1" x14ac:dyDescent="0.35">
      <c r="A773" s="1"/>
      <c r="B773" s="1"/>
      <c r="C773" s="1"/>
      <c r="D773" s="1"/>
      <c r="E773" s="2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hidden="1" customHeight="1" x14ac:dyDescent="0.35">
      <c r="A774" s="1"/>
      <c r="B774" s="1"/>
      <c r="C774" s="1"/>
      <c r="D774" s="1"/>
      <c r="E774" s="2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hidden="1" customHeight="1" x14ac:dyDescent="0.35">
      <c r="A775" s="1"/>
      <c r="B775" s="1"/>
      <c r="C775" s="1"/>
      <c r="D775" s="1"/>
      <c r="E775" s="2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hidden="1" customHeight="1" x14ac:dyDescent="0.35">
      <c r="A776" s="1"/>
      <c r="B776" s="1"/>
      <c r="C776" s="1"/>
      <c r="D776" s="1"/>
      <c r="E776" s="2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hidden="1" customHeight="1" x14ac:dyDescent="0.35">
      <c r="A777" s="1"/>
      <c r="B777" s="1"/>
      <c r="C777" s="1"/>
      <c r="D777" s="1"/>
      <c r="E777" s="2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hidden="1" customHeight="1" x14ac:dyDescent="0.35">
      <c r="A778" s="1"/>
      <c r="B778" s="1"/>
      <c r="C778" s="1"/>
      <c r="D778" s="1"/>
      <c r="E778" s="2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hidden="1" customHeight="1" x14ac:dyDescent="0.35">
      <c r="A779" s="1"/>
      <c r="B779" s="1"/>
      <c r="C779" s="1"/>
      <c r="D779" s="1"/>
      <c r="E779" s="2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hidden="1" customHeight="1" x14ac:dyDescent="0.35">
      <c r="A780" s="1"/>
      <c r="B780" s="1"/>
      <c r="C780" s="1"/>
      <c r="D780" s="1"/>
      <c r="E780" s="2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hidden="1" customHeight="1" x14ac:dyDescent="0.35">
      <c r="A781" s="1"/>
      <c r="B781" s="1"/>
      <c r="C781" s="1"/>
      <c r="D781" s="1"/>
      <c r="E781" s="2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hidden="1" customHeight="1" x14ac:dyDescent="0.35">
      <c r="A782" s="1"/>
      <c r="B782" s="1"/>
      <c r="C782" s="1"/>
      <c r="D782" s="1"/>
      <c r="E782" s="2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hidden="1" customHeight="1" x14ac:dyDescent="0.35">
      <c r="A783" s="1"/>
      <c r="B783" s="1"/>
      <c r="C783" s="1"/>
      <c r="D783" s="1"/>
      <c r="E783" s="2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hidden="1" customHeight="1" x14ac:dyDescent="0.35">
      <c r="A784" s="1"/>
      <c r="B784" s="1"/>
      <c r="C784" s="1"/>
      <c r="D784" s="1"/>
      <c r="E784" s="2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hidden="1" customHeight="1" x14ac:dyDescent="0.35">
      <c r="A785" s="1"/>
      <c r="B785" s="1"/>
      <c r="C785" s="1"/>
      <c r="D785" s="1"/>
      <c r="E785" s="2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hidden="1" customHeight="1" x14ac:dyDescent="0.35">
      <c r="A786" s="1"/>
      <c r="B786" s="1"/>
      <c r="C786" s="1"/>
      <c r="D786" s="1"/>
      <c r="E786" s="2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hidden="1" customHeight="1" x14ac:dyDescent="0.35">
      <c r="A787" s="1"/>
      <c r="B787" s="1"/>
      <c r="C787" s="1"/>
      <c r="D787" s="1"/>
      <c r="E787" s="2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hidden="1" customHeight="1" x14ac:dyDescent="0.35">
      <c r="A788" s="1"/>
      <c r="B788" s="1"/>
      <c r="C788" s="1"/>
      <c r="D788" s="1"/>
      <c r="E788" s="2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hidden="1" customHeight="1" x14ac:dyDescent="0.35">
      <c r="A789" s="1"/>
      <c r="B789" s="1"/>
      <c r="C789" s="1"/>
      <c r="D789" s="1"/>
      <c r="E789" s="2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hidden="1" customHeight="1" x14ac:dyDescent="0.35">
      <c r="A790" s="1"/>
      <c r="B790" s="1"/>
      <c r="C790" s="1"/>
      <c r="D790" s="1"/>
      <c r="E790" s="2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hidden="1" customHeight="1" x14ac:dyDescent="0.35">
      <c r="A791" s="1"/>
      <c r="B791" s="1"/>
      <c r="C791" s="1"/>
      <c r="D791" s="1"/>
      <c r="E791" s="2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hidden="1" customHeight="1" x14ac:dyDescent="0.35">
      <c r="A792" s="1"/>
      <c r="B792" s="1"/>
      <c r="C792" s="1"/>
      <c r="D792" s="1"/>
      <c r="E792" s="2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hidden="1" customHeight="1" x14ac:dyDescent="0.35">
      <c r="A793" s="1"/>
      <c r="B793" s="1"/>
      <c r="C793" s="1"/>
      <c r="D793" s="1"/>
      <c r="E793" s="2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hidden="1" customHeight="1" x14ac:dyDescent="0.35">
      <c r="A794" s="1"/>
      <c r="B794" s="1"/>
      <c r="C794" s="1"/>
      <c r="D794" s="1"/>
      <c r="E794" s="2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hidden="1" customHeight="1" x14ac:dyDescent="0.35">
      <c r="A795" s="1"/>
      <c r="B795" s="1"/>
      <c r="C795" s="1"/>
      <c r="D795" s="1"/>
      <c r="E795" s="2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hidden="1" customHeight="1" x14ac:dyDescent="0.35">
      <c r="A796" s="1"/>
      <c r="B796" s="1"/>
      <c r="C796" s="1"/>
      <c r="D796" s="1"/>
      <c r="E796" s="2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hidden="1" customHeight="1" x14ac:dyDescent="0.35">
      <c r="A797" s="1"/>
      <c r="B797" s="1"/>
      <c r="C797" s="1"/>
      <c r="D797" s="1"/>
      <c r="E797" s="2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hidden="1" customHeight="1" x14ac:dyDescent="0.35">
      <c r="A798" s="1"/>
      <c r="B798" s="1"/>
      <c r="C798" s="1"/>
      <c r="D798" s="1"/>
      <c r="E798" s="2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hidden="1" customHeight="1" x14ac:dyDescent="0.35">
      <c r="A799" s="1"/>
      <c r="B799" s="1"/>
      <c r="C799" s="1"/>
      <c r="D799" s="1"/>
      <c r="E799" s="2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hidden="1" customHeight="1" x14ac:dyDescent="0.35">
      <c r="A800" s="1"/>
      <c r="B800" s="1"/>
      <c r="C800" s="1"/>
      <c r="D800" s="1"/>
      <c r="E800" s="2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hidden="1" customHeight="1" x14ac:dyDescent="0.35">
      <c r="A801" s="1"/>
      <c r="B801" s="1"/>
      <c r="C801" s="1"/>
      <c r="D801" s="1"/>
      <c r="E801" s="2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hidden="1" customHeight="1" x14ac:dyDescent="0.35">
      <c r="A802" s="1"/>
      <c r="B802" s="1"/>
      <c r="C802" s="1"/>
      <c r="D802" s="1"/>
      <c r="E802" s="2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hidden="1" customHeight="1" x14ac:dyDescent="0.35">
      <c r="A803" s="1"/>
      <c r="B803" s="1"/>
      <c r="C803" s="1"/>
      <c r="D803" s="1"/>
      <c r="E803" s="2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hidden="1" customHeight="1" x14ac:dyDescent="0.35">
      <c r="A804" s="1"/>
      <c r="B804" s="1"/>
      <c r="C804" s="1"/>
      <c r="D804" s="1"/>
      <c r="E804" s="2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hidden="1" customHeight="1" x14ac:dyDescent="0.35">
      <c r="A805" s="1"/>
      <c r="B805" s="1"/>
      <c r="C805" s="1"/>
      <c r="D805" s="1"/>
      <c r="E805" s="2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hidden="1" customHeight="1" x14ac:dyDescent="0.35">
      <c r="A806" s="1"/>
      <c r="B806" s="1"/>
      <c r="C806" s="1"/>
      <c r="D806" s="1"/>
      <c r="E806" s="2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hidden="1" customHeight="1" x14ac:dyDescent="0.35">
      <c r="A807" s="1"/>
      <c r="B807" s="1"/>
      <c r="C807" s="1"/>
      <c r="D807" s="1"/>
      <c r="E807" s="2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hidden="1" customHeight="1" x14ac:dyDescent="0.35">
      <c r="A808" s="1"/>
      <c r="B808" s="1"/>
      <c r="C808" s="1"/>
      <c r="D808" s="1"/>
      <c r="E808" s="2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hidden="1" customHeight="1" x14ac:dyDescent="0.35">
      <c r="A809" s="1"/>
      <c r="B809" s="1"/>
      <c r="C809" s="1"/>
      <c r="D809" s="1"/>
      <c r="E809" s="2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hidden="1" customHeight="1" x14ac:dyDescent="0.35">
      <c r="A810" s="1"/>
      <c r="B810" s="1"/>
      <c r="C810" s="1"/>
      <c r="D810" s="1"/>
      <c r="E810" s="2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hidden="1" customHeight="1" x14ac:dyDescent="0.35">
      <c r="A811" s="1"/>
      <c r="B811" s="1"/>
      <c r="C811" s="1"/>
      <c r="D811" s="1"/>
      <c r="E811" s="2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hidden="1" customHeight="1" x14ac:dyDescent="0.35">
      <c r="A812" s="1"/>
      <c r="B812" s="1"/>
      <c r="C812" s="1"/>
      <c r="D812" s="1"/>
      <c r="E812" s="2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hidden="1" customHeight="1" x14ac:dyDescent="0.35">
      <c r="A813" s="1"/>
      <c r="B813" s="1"/>
      <c r="C813" s="1"/>
      <c r="D813" s="1"/>
      <c r="E813" s="2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hidden="1" customHeight="1" x14ac:dyDescent="0.35">
      <c r="A814" s="1"/>
      <c r="B814" s="1"/>
      <c r="C814" s="1"/>
      <c r="D814" s="1"/>
      <c r="E814" s="2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hidden="1" customHeight="1" x14ac:dyDescent="0.35">
      <c r="A815" s="1"/>
      <c r="B815" s="1"/>
      <c r="C815" s="1"/>
      <c r="D815" s="1"/>
      <c r="E815" s="2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hidden="1" customHeight="1" x14ac:dyDescent="0.35">
      <c r="A816" s="1"/>
      <c r="B816" s="1"/>
      <c r="C816" s="1"/>
      <c r="D816" s="1"/>
      <c r="E816" s="2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hidden="1" customHeight="1" x14ac:dyDescent="0.35">
      <c r="A817" s="1"/>
      <c r="B817" s="1"/>
      <c r="C817" s="1"/>
      <c r="D817" s="1"/>
      <c r="E817" s="2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hidden="1" customHeight="1" x14ac:dyDescent="0.35">
      <c r="A818" s="1"/>
      <c r="B818" s="1"/>
      <c r="C818" s="1"/>
      <c r="D818" s="1"/>
      <c r="E818" s="2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hidden="1" customHeight="1" x14ac:dyDescent="0.35">
      <c r="A819" s="1"/>
      <c r="B819" s="1"/>
      <c r="C819" s="1"/>
      <c r="D819" s="1"/>
      <c r="E819" s="2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hidden="1" customHeight="1" x14ac:dyDescent="0.35">
      <c r="A820" s="1"/>
      <c r="B820" s="1"/>
      <c r="C820" s="1"/>
      <c r="D820" s="1"/>
      <c r="E820" s="2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hidden="1" customHeight="1" x14ac:dyDescent="0.35">
      <c r="A821" s="1"/>
      <c r="B821" s="1"/>
      <c r="C821" s="1"/>
      <c r="D821" s="1"/>
      <c r="E821" s="2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hidden="1" customHeight="1" x14ac:dyDescent="0.35">
      <c r="A822" s="1"/>
      <c r="B822" s="1"/>
      <c r="C822" s="1"/>
      <c r="D822" s="1"/>
      <c r="E822" s="2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hidden="1" customHeight="1" x14ac:dyDescent="0.35">
      <c r="A823" s="1"/>
      <c r="B823" s="1"/>
      <c r="C823" s="1"/>
      <c r="D823" s="1"/>
      <c r="E823" s="2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hidden="1" customHeight="1" x14ac:dyDescent="0.35">
      <c r="A824" s="1"/>
      <c r="B824" s="1"/>
      <c r="C824" s="1"/>
      <c r="D824" s="1"/>
      <c r="E824" s="2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hidden="1" customHeight="1" x14ac:dyDescent="0.35">
      <c r="A825" s="1"/>
      <c r="B825" s="1"/>
      <c r="C825" s="1"/>
      <c r="D825" s="1"/>
      <c r="E825" s="2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hidden="1" customHeight="1" x14ac:dyDescent="0.35">
      <c r="A826" s="1"/>
      <c r="B826" s="1"/>
      <c r="C826" s="1"/>
      <c r="D826" s="1"/>
      <c r="E826" s="2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hidden="1" customHeight="1" x14ac:dyDescent="0.35">
      <c r="A827" s="1"/>
      <c r="B827" s="1"/>
      <c r="C827" s="1"/>
      <c r="D827" s="1"/>
      <c r="E827" s="2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hidden="1" customHeight="1" x14ac:dyDescent="0.35">
      <c r="A828" s="1"/>
      <c r="B828" s="1"/>
      <c r="C828" s="1"/>
      <c r="D828" s="1"/>
      <c r="E828" s="2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hidden="1" customHeight="1" x14ac:dyDescent="0.35">
      <c r="A829" s="1"/>
      <c r="B829" s="1"/>
      <c r="C829" s="1"/>
      <c r="D829" s="1"/>
      <c r="E829" s="2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hidden="1" customHeight="1" x14ac:dyDescent="0.35">
      <c r="A830" s="1"/>
      <c r="B830" s="1"/>
      <c r="C830" s="1"/>
      <c r="D830" s="1"/>
      <c r="E830" s="2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hidden="1" customHeight="1" x14ac:dyDescent="0.35">
      <c r="A831" s="1"/>
      <c r="B831" s="1"/>
      <c r="C831" s="1"/>
      <c r="D831" s="1"/>
      <c r="E831" s="2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hidden="1" customHeight="1" x14ac:dyDescent="0.35">
      <c r="A832" s="1"/>
      <c r="B832" s="1"/>
      <c r="C832" s="1"/>
      <c r="D832" s="1"/>
      <c r="E832" s="2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hidden="1" customHeight="1" x14ac:dyDescent="0.35">
      <c r="A833" s="1"/>
      <c r="B833" s="1"/>
      <c r="C833" s="1"/>
      <c r="D833" s="1"/>
      <c r="E833" s="2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hidden="1" customHeight="1" x14ac:dyDescent="0.35">
      <c r="A834" s="1"/>
      <c r="B834" s="1"/>
      <c r="C834" s="1"/>
      <c r="D834" s="1"/>
      <c r="E834" s="2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hidden="1" customHeight="1" x14ac:dyDescent="0.35">
      <c r="A835" s="1"/>
      <c r="B835" s="1"/>
      <c r="C835" s="1"/>
      <c r="D835" s="1"/>
      <c r="E835" s="2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hidden="1" customHeight="1" x14ac:dyDescent="0.35">
      <c r="A836" s="1"/>
      <c r="B836" s="1"/>
      <c r="C836" s="1"/>
      <c r="D836" s="1"/>
      <c r="E836" s="2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hidden="1" customHeight="1" x14ac:dyDescent="0.35">
      <c r="A837" s="1"/>
      <c r="B837" s="1"/>
      <c r="C837" s="1"/>
      <c r="D837" s="1"/>
      <c r="E837" s="2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hidden="1" customHeight="1" x14ac:dyDescent="0.35">
      <c r="A838" s="1"/>
      <c r="B838" s="1"/>
      <c r="C838" s="1"/>
      <c r="D838" s="1"/>
      <c r="E838" s="2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hidden="1" customHeight="1" x14ac:dyDescent="0.35">
      <c r="A839" s="1"/>
      <c r="B839" s="1"/>
      <c r="C839" s="1"/>
      <c r="D839" s="1"/>
      <c r="E839" s="2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hidden="1" customHeight="1" x14ac:dyDescent="0.35">
      <c r="A840" s="1"/>
      <c r="B840" s="1"/>
      <c r="C840" s="1"/>
      <c r="D840" s="1"/>
      <c r="E840" s="2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hidden="1" customHeight="1" x14ac:dyDescent="0.35">
      <c r="A841" s="1"/>
      <c r="B841" s="1"/>
      <c r="C841" s="1"/>
      <c r="D841" s="1"/>
      <c r="E841" s="2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hidden="1" customHeight="1" x14ac:dyDescent="0.35">
      <c r="A842" s="1"/>
      <c r="B842" s="1"/>
      <c r="C842" s="1"/>
      <c r="D842" s="1"/>
      <c r="E842" s="2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hidden="1" customHeight="1" x14ac:dyDescent="0.35">
      <c r="A843" s="1"/>
      <c r="B843" s="1"/>
      <c r="C843" s="1"/>
      <c r="D843" s="1"/>
      <c r="E843" s="2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hidden="1" customHeight="1" x14ac:dyDescent="0.35">
      <c r="A844" s="1"/>
      <c r="B844" s="1"/>
      <c r="C844" s="1"/>
      <c r="D844" s="1"/>
      <c r="E844" s="2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hidden="1" customHeight="1" x14ac:dyDescent="0.35">
      <c r="A845" s="1"/>
      <c r="B845" s="1"/>
      <c r="C845" s="1"/>
      <c r="D845" s="1"/>
      <c r="E845" s="2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hidden="1" customHeight="1" x14ac:dyDescent="0.35">
      <c r="A846" s="1"/>
      <c r="B846" s="1"/>
      <c r="C846" s="1"/>
      <c r="D846" s="1"/>
      <c r="E846" s="2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hidden="1" customHeight="1" x14ac:dyDescent="0.35">
      <c r="A847" s="1"/>
      <c r="B847" s="1"/>
      <c r="C847" s="1"/>
      <c r="D847" s="1"/>
      <c r="E847" s="2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hidden="1" customHeight="1" x14ac:dyDescent="0.35">
      <c r="A848" s="1"/>
      <c r="B848" s="1"/>
      <c r="C848" s="1"/>
      <c r="D848" s="1"/>
      <c r="E848" s="2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hidden="1" customHeight="1" x14ac:dyDescent="0.35">
      <c r="A849" s="1"/>
      <c r="B849" s="1"/>
      <c r="C849" s="1"/>
      <c r="D849" s="1"/>
      <c r="E849" s="2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hidden="1" customHeight="1" x14ac:dyDescent="0.35">
      <c r="A850" s="1"/>
      <c r="B850" s="1"/>
      <c r="C850" s="1"/>
      <c r="D850" s="1"/>
      <c r="E850" s="2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hidden="1" customHeight="1" x14ac:dyDescent="0.35">
      <c r="A851" s="1"/>
      <c r="B851" s="1"/>
      <c r="C851" s="1"/>
      <c r="D851" s="1"/>
      <c r="E851" s="2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hidden="1" customHeight="1" x14ac:dyDescent="0.35">
      <c r="A852" s="1"/>
      <c r="B852" s="1"/>
      <c r="C852" s="1"/>
      <c r="D852" s="1"/>
      <c r="E852" s="2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hidden="1" customHeight="1" x14ac:dyDescent="0.35">
      <c r="A853" s="1"/>
      <c r="B853" s="1"/>
      <c r="C853" s="1"/>
      <c r="D853" s="1"/>
      <c r="E853" s="2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hidden="1" customHeight="1" x14ac:dyDescent="0.35">
      <c r="A854" s="1"/>
      <c r="B854" s="1"/>
      <c r="C854" s="1"/>
      <c r="D854" s="1"/>
      <c r="E854" s="2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hidden="1" customHeight="1" x14ac:dyDescent="0.35">
      <c r="A855" s="1"/>
      <c r="B855" s="1"/>
      <c r="C855" s="1"/>
      <c r="D855" s="1"/>
      <c r="E855" s="2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hidden="1" customHeight="1" x14ac:dyDescent="0.35">
      <c r="A856" s="1"/>
      <c r="B856" s="1"/>
      <c r="C856" s="1"/>
      <c r="D856" s="1"/>
      <c r="E856" s="2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hidden="1" customHeight="1" x14ac:dyDescent="0.35">
      <c r="A857" s="1"/>
      <c r="B857" s="1"/>
      <c r="C857" s="1"/>
      <c r="D857" s="1"/>
      <c r="E857" s="2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hidden="1" customHeight="1" x14ac:dyDescent="0.35">
      <c r="A858" s="1"/>
      <c r="B858" s="1"/>
      <c r="C858" s="1"/>
      <c r="D858" s="1"/>
      <c r="E858" s="2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hidden="1" customHeight="1" x14ac:dyDescent="0.35">
      <c r="A859" s="1"/>
      <c r="B859" s="1"/>
      <c r="C859" s="1"/>
      <c r="D859" s="1"/>
      <c r="E859" s="2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hidden="1" customHeight="1" x14ac:dyDescent="0.35">
      <c r="A860" s="1"/>
      <c r="B860" s="1"/>
      <c r="C860" s="1"/>
      <c r="D860" s="1"/>
      <c r="E860" s="2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hidden="1" customHeight="1" x14ac:dyDescent="0.35">
      <c r="A861" s="1"/>
      <c r="B861" s="1"/>
      <c r="C861" s="1"/>
      <c r="D861" s="1"/>
      <c r="E861" s="2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hidden="1" customHeight="1" x14ac:dyDescent="0.35">
      <c r="A862" s="1"/>
      <c r="B862" s="1"/>
      <c r="C862" s="1"/>
      <c r="D862" s="1"/>
      <c r="E862" s="2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hidden="1" customHeight="1" x14ac:dyDescent="0.35">
      <c r="A863" s="1"/>
      <c r="B863" s="1"/>
      <c r="C863" s="1"/>
      <c r="D863" s="1"/>
      <c r="E863" s="2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hidden="1" customHeight="1" x14ac:dyDescent="0.35">
      <c r="A864" s="1"/>
      <c r="B864" s="1"/>
      <c r="C864" s="1"/>
      <c r="D864" s="1"/>
      <c r="E864" s="2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hidden="1" customHeight="1" x14ac:dyDescent="0.35">
      <c r="A865" s="1"/>
      <c r="B865" s="1"/>
      <c r="C865" s="1"/>
      <c r="D865" s="1"/>
      <c r="E865" s="2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hidden="1" customHeight="1" x14ac:dyDescent="0.35">
      <c r="A866" s="1"/>
      <c r="B866" s="1"/>
      <c r="C866" s="1"/>
      <c r="D866" s="1"/>
      <c r="E866" s="2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hidden="1" customHeight="1" x14ac:dyDescent="0.35">
      <c r="A867" s="1"/>
      <c r="B867" s="1"/>
      <c r="C867" s="1"/>
      <c r="D867" s="1"/>
      <c r="E867" s="2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hidden="1" customHeight="1" x14ac:dyDescent="0.35">
      <c r="A868" s="1"/>
      <c r="B868" s="1"/>
      <c r="C868" s="1"/>
      <c r="D868" s="1"/>
      <c r="E868" s="2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hidden="1" customHeight="1" x14ac:dyDescent="0.35">
      <c r="A869" s="1"/>
      <c r="B869" s="1"/>
      <c r="C869" s="1"/>
      <c r="D869" s="1"/>
      <c r="E869" s="2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hidden="1" customHeight="1" x14ac:dyDescent="0.35">
      <c r="A870" s="1"/>
      <c r="B870" s="1"/>
      <c r="C870" s="1"/>
      <c r="D870" s="1"/>
      <c r="E870" s="2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hidden="1" customHeight="1" x14ac:dyDescent="0.35">
      <c r="A871" s="1"/>
      <c r="B871" s="1"/>
      <c r="C871" s="1"/>
      <c r="D871" s="1"/>
      <c r="E871" s="2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hidden="1" customHeight="1" x14ac:dyDescent="0.35">
      <c r="A872" s="1"/>
      <c r="B872" s="1"/>
      <c r="C872" s="1"/>
      <c r="D872" s="1"/>
      <c r="E872" s="2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hidden="1" customHeight="1" x14ac:dyDescent="0.35">
      <c r="A873" s="1"/>
      <c r="B873" s="1"/>
      <c r="C873" s="1"/>
      <c r="D873" s="1"/>
      <c r="E873" s="2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hidden="1" customHeight="1" x14ac:dyDescent="0.35">
      <c r="A874" s="1"/>
      <c r="B874" s="1"/>
      <c r="C874" s="1"/>
      <c r="D874" s="1"/>
      <c r="E874" s="2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hidden="1" customHeight="1" x14ac:dyDescent="0.35">
      <c r="A875" s="1"/>
      <c r="B875" s="1"/>
      <c r="C875" s="1"/>
      <c r="D875" s="1"/>
      <c r="E875" s="2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hidden="1" customHeight="1" x14ac:dyDescent="0.35">
      <c r="A876" s="1"/>
      <c r="B876" s="1"/>
      <c r="C876" s="1"/>
      <c r="D876" s="1"/>
      <c r="E876" s="2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hidden="1" customHeight="1" x14ac:dyDescent="0.35">
      <c r="A877" s="1"/>
      <c r="B877" s="1"/>
      <c r="C877" s="1"/>
      <c r="D877" s="1"/>
      <c r="E877" s="2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hidden="1" customHeight="1" x14ac:dyDescent="0.35">
      <c r="A878" s="1"/>
      <c r="B878" s="1"/>
      <c r="C878" s="1"/>
      <c r="D878" s="1"/>
      <c r="E878" s="2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hidden="1" customHeight="1" x14ac:dyDescent="0.35">
      <c r="A879" s="1"/>
      <c r="B879" s="1"/>
      <c r="C879" s="1"/>
      <c r="D879" s="1"/>
      <c r="E879" s="2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hidden="1" customHeight="1" x14ac:dyDescent="0.35">
      <c r="A880" s="1"/>
      <c r="B880" s="1"/>
      <c r="C880" s="1"/>
      <c r="D880" s="1"/>
      <c r="E880" s="2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hidden="1" customHeight="1" x14ac:dyDescent="0.35">
      <c r="A881" s="1"/>
      <c r="B881" s="1"/>
      <c r="C881" s="1"/>
      <c r="D881" s="1"/>
      <c r="E881" s="2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hidden="1" customHeight="1" x14ac:dyDescent="0.35">
      <c r="A882" s="1"/>
      <c r="B882" s="1"/>
      <c r="C882" s="1"/>
      <c r="D882" s="1"/>
      <c r="E882" s="2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hidden="1" customHeight="1" x14ac:dyDescent="0.35">
      <c r="A883" s="1"/>
      <c r="B883" s="1"/>
      <c r="C883" s="1"/>
      <c r="D883" s="1"/>
      <c r="E883" s="2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hidden="1" customHeight="1" x14ac:dyDescent="0.35">
      <c r="A884" s="1"/>
      <c r="B884" s="1"/>
      <c r="C884" s="1"/>
      <c r="D884" s="1"/>
      <c r="E884" s="2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hidden="1" customHeight="1" x14ac:dyDescent="0.35">
      <c r="A885" s="1"/>
      <c r="B885" s="1"/>
      <c r="C885" s="1"/>
      <c r="D885" s="1"/>
      <c r="E885" s="2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hidden="1" customHeight="1" x14ac:dyDescent="0.35">
      <c r="A886" s="1"/>
      <c r="B886" s="1"/>
      <c r="C886" s="1"/>
      <c r="D886" s="1"/>
      <c r="E886" s="2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hidden="1" customHeight="1" x14ac:dyDescent="0.35">
      <c r="A887" s="1"/>
      <c r="B887" s="1"/>
      <c r="C887" s="1"/>
      <c r="D887" s="1"/>
      <c r="E887" s="2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hidden="1" customHeight="1" x14ac:dyDescent="0.35">
      <c r="A888" s="1"/>
      <c r="B888" s="1"/>
      <c r="C888" s="1"/>
      <c r="D888" s="1"/>
      <c r="E888" s="2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hidden="1" customHeight="1" x14ac:dyDescent="0.35">
      <c r="A889" s="1"/>
      <c r="B889" s="1"/>
      <c r="C889" s="1"/>
      <c r="D889" s="1"/>
      <c r="E889" s="2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hidden="1" customHeight="1" x14ac:dyDescent="0.35">
      <c r="A890" s="1"/>
      <c r="B890" s="1"/>
      <c r="C890" s="1"/>
      <c r="D890" s="1"/>
      <c r="E890" s="2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hidden="1" customHeight="1" x14ac:dyDescent="0.35">
      <c r="A891" s="1"/>
      <c r="B891" s="1"/>
      <c r="C891" s="1"/>
      <c r="D891" s="1"/>
      <c r="E891" s="2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hidden="1" customHeight="1" x14ac:dyDescent="0.35">
      <c r="A892" s="1"/>
      <c r="B892" s="1"/>
      <c r="C892" s="1"/>
      <c r="D892" s="1"/>
      <c r="E892" s="2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hidden="1" customHeight="1" x14ac:dyDescent="0.35">
      <c r="A893" s="1"/>
      <c r="B893" s="1"/>
      <c r="C893" s="1"/>
      <c r="D893" s="1"/>
      <c r="E893" s="2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hidden="1" customHeight="1" x14ac:dyDescent="0.35">
      <c r="A894" s="1"/>
      <c r="B894" s="1"/>
      <c r="C894" s="1"/>
      <c r="D894" s="1"/>
      <c r="E894" s="2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hidden="1" customHeight="1" x14ac:dyDescent="0.35">
      <c r="A895" s="1"/>
      <c r="B895" s="1"/>
      <c r="C895" s="1"/>
      <c r="D895" s="1"/>
      <c r="E895" s="2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hidden="1" customHeight="1" x14ac:dyDescent="0.35">
      <c r="A896" s="1"/>
      <c r="B896" s="1"/>
      <c r="C896" s="1"/>
      <c r="D896" s="1"/>
      <c r="E896" s="2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hidden="1" customHeight="1" x14ac:dyDescent="0.35">
      <c r="A897" s="1"/>
      <c r="B897" s="1"/>
      <c r="C897" s="1"/>
      <c r="D897" s="1"/>
      <c r="E897" s="2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hidden="1" customHeight="1" x14ac:dyDescent="0.35">
      <c r="A898" s="1"/>
      <c r="B898" s="1"/>
      <c r="C898" s="1"/>
      <c r="D898" s="1"/>
      <c r="E898" s="2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hidden="1" customHeight="1" x14ac:dyDescent="0.35">
      <c r="A899" s="1"/>
      <c r="B899" s="1"/>
      <c r="C899" s="1"/>
      <c r="D899" s="1"/>
      <c r="E899" s="2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hidden="1" customHeight="1" x14ac:dyDescent="0.35">
      <c r="A900" s="1"/>
      <c r="B900" s="1"/>
      <c r="C900" s="1"/>
      <c r="D900" s="1"/>
      <c r="E900" s="2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hidden="1" customHeight="1" x14ac:dyDescent="0.35">
      <c r="A901" s="1"/>
      <c r="B901" s="1"/>
      <c r="C901" s="1"/>
      <c r="D901" s="1"/>
      <c r="E901" s="2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hidden="1" customHeight="1" x14ac:dyDescent="0.35">
      <c r="A902" s="1"/>
      <c r="B902" s="1"/>
      <c r="C902" s="1"/>
      <c r="D902" s="1"/>
      <c r="E902" s="2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hidden="1" customHeight="1" x14ac:dyDescent="0.35">
      <c r="A903" s="1"/>
      <c r="B903" s="1"/>
      <c r="C903" s="1"/>
      <c r="D903" s="1"/>
      <c r="E903" s="2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hidden="1" customHeight="1" x14ac:dyDescent="0.35">
      <c r="A904" s="1"/>
      <c r="B904" s="1"/>
      <c r="C904" s="1"/>
      <c r="D904" s="1"/>
      <c r="E904" s="2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hidden="1" customHeight="1" x14ac:dyDescent="0.35">
      <c r="A905" s="1"/>
      <c r="B905" s="1"/>
      <c r="C905" s="1"/>
      <c r="D905" s="1"/>
      <c r="E905" s="2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hidden="1" customHeight="1" x14ac:dyDescent="0.35">
      <c r="A906" s="1"/>
      <c r="B906" s="1"/>
      <c r="C906" s="1"/>
      <c r="D906" s="1"/>
      <c r="E906" s="2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hidden="1" customHeight="1" x14ac:dyDescent="0.35">
      <c r="A907" s="1"/>
      <c r="B907" s="1"/>
      <c r="C907" s="1"/>
      <c r="D907" s="1"/>
      <c r="E907" s="2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hidden="1" customHeight="1" x14ac:dyDescent="0.35">
      <c r="A908" s="1"/>
      <c r="B908" s="1"/>
      <c r="C908" s="1"/>
      <c r="D908" s="1"/>
      <c r="E908" s="2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hidden="1" customHeight="1" x14ac:dyDescent="0.35">
      <c r="A909" s="1"/>
      <c r="B909" s="1"/>
      <c r="C909" s="1"/>
      <c r="D909" s="1"/>
      <c r="E909" s="2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hidden="1" customHeight="1" x14ac:dyDescent="0.35">
      <c r="A910" s="1"/>
      <c r="B910" s="1"/>
      <c r="C910" s="1"/>
      <c r="D910" s="1"/>
      <c r="E910" s="2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hidden="1" customHeight="1" x14ac:dyDescent="0.35">
      <c r="A911" s="1"/>
      <c r="B911" s="1"/>
      <c r="C911" s="1"/>
      <c r="D911" s="1"/>
      <c r="E911" s="2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hidden="1" customHeight="1" x14ac:dyDescent="0.35">
      <c r="A912" s="1"/>
      <c r="B912" s="1"/>
      <c r="C912" s="1"/>
      <c r="D912" s="1"/>
      <c r="E912" s="2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hidden="1" customHeight="1" x14ac:dyDescent="0.35">
      <c r="A913" s="1"/>
      <c r="B913" s="1"/>
      <c r="C913" s="1"/>
      <c r="D913" s="1"/>
      <c r="E913" s="2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hidden="1" customHeight="1" x14ac:dyDescent="0.35">
      <c r="A914" s="1"/>
      <c r="B914" s="1"/>
      <c r="C914" s="1"/>
      <c r="D914" s="1"/>
      <c r="E914" s="2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hidden="1" customHeight="1" x14ac:dyDescent="0.35">
      <c r="A915" s="1"/>
      <c r="B915" s="1"/>
      <c r="C915" s="1"/>
      <c r="D915" s="1"/>
      <c r="E915" s="2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hidden="1" customHeight="1" x14ac:dyDescent="0.35">
      <c r="A916" s="1"/>
      <c r="B916" s="1"/>
      <c r="C916" s="1"/>
      <c r="D916" s="1"/>
      <c r="E916" s="2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hidden="1" customHeight="1" x14ac:dyDescent="0.35">
      <c r="A917" s="1"/>
      <c r="B917" s="1"/>
      <c r="C917" s="1"/>
      <c r="D917" s="1"/>
      <c r="E917" s="2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hidden="1" customHeight="1" x14ac:dyDescent="0.35">
      <c r="A918" s="1"/>
      <c r="B918" s="1"/>
      <c r="C918" s="1"/>
      <c r="D918" s="1"/>
      <c r="E918" s="2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hidden="1" customHeight="1" x14ac:dyDescent="0.35">
      <c r="A919" s="1"/>
      <c r="B919" s="1"/>
      <c r="C919" s="1"/>
      <c r="D919" s="1"/>
      <c r="E919" s="2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hidden="1" customHeight="1" x14ac:dyDescent="0.35">
      <c r="A920" s="1"/>
      <c r="B920" s="1"/>
      <c r="C920" s="1"/>
      <c r="D920" s="1"/>
      <c r="E920" s="2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hidden="1" customHeight="1" x14ac:dyDescent="0.35">
      <c r="A921" s="1"/>
      <c r="B921" s="1"/>
      <c r="C921" s="1"/>
      <c r="D921" s="1"/>
      <c r="E921" s="2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hidden="1" customHeight="1" x14ac:dyDescent="0.35">
      <c r="A922" s="1"/>
      <c r="B922" s="1"/>
      <c r="C922" s="1"/>
      <c r="D922" s="1"/>
      <c r="E922" s="2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hidden="1" customHeight="1" x14ac:dyDescent="0.35">
      <c r="A923" s="1"/>
      <c r="B923" s="1"/>
      <c r="C923" s="1"/>
      <c r="D923" s="1"/>
      <c r="E923" s="2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hidden="1" customHeight="1" x14ac:dyDescent="0.35">
      <c r="A924" s="1"/>
      <c r="B924" s="1"/>
      <c r="C924" s="1"/>
      <c r="D924" s="1"/>
      <c r="E924" s="2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hidden="1" customHeight="1" x14ac:dyDescent="0.35">
      <c r="A925" s="1"/>
      <c r="B925" s="1"/>
      <c r="C925" s="1"/>
      <c r="D925" s="1"/>
      <c r="E925" s="2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hidden="1" customHeight="1" x14ac:dyDescent="0.35">
      <c r="A926" s="1"/>
      <c r="B926" s="1"/>
      <c r="C926" s="1"/>
      <c r="D926" s="1"/>
      <c r="E926" s="2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hidden="1" customHeight="1" x14ac:dyDescent="0.35">
      <c r="A927" s="1"/>
      <c r="B927" s="1"/>
      <c r="C927" s="1"/>
      <c r="D927" s="1"/>
      <c r="E927" s="2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hidden="1" customHeight="1" x14ac:dyDescent="0.35">
      <c r="A928" s="1"/>
      <c r="B928" s="1"/>
      <c r="C928" s="1"/>
      <c r="D928" s="1"/>
      <c r="E928" s="2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hidden="1" customHeight="1" x14ac:dyDescent="0.35">
      <c r="A929" s="1"/>
      <c r="B929" s="1"/>
      <c r="C929" s="1"/>
      <c r="D929" s="1"/>
      <c r="E929" s="2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hidden="1" customHeight="1" x14ac:dyDescent="0.35">
      <c r="A930" s="1"/>
      <c r="B930" s="1"/>
      <c r="C930" s="1"/>
      <c r="D930" s="1"/>
      <c r="E930" s="2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hidden="1" customHeight="1" x14ac:dyDescent="0.35">
      <c r="A931" s="1"/>
      <c r="B931" s="1"/>
      <c r="C931" s="1"/>
      <c r="D931" s="1"/>
      <c r="E931" s="2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hidden="1" customHeight="1" x14ac:dyDescent="0.35">
      <c r="A932" s="1"/>
      <c r="B932" s="1"/>
      <c r="C932" s="1"/>
      <c r="D932" s="1"/>
      <c r="E932" s="2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hidden="1" customHeight="1" x14ac:dyDescent="0.35">
      <c r="A933" s="1"/>
      <c r="B933" s="1"/>
      <c r="C933" s="1"/>
      <c r="D933" s="1"/>
      <c r="E933" s="2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hidden="1" customHeight="1" x14ac:dyDescent="0.35">
      <c r="A934" s="1"/>
      <c r="B934" s="1"/>
      <c r="C934" s="1"/>
      <c r="D934" s="1"/>
      <c r="E934" s="2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hidden="1" customHeight="1" x14ac:dyDescent="0.35">
      <c r="A935" s="1"/>
      <c r="B935" s="1"/>
      <c r="C935" s="1"/>
      <c r="D935" s="1"/>
      <c r="E935" s="2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hidden="1" customHeight="1" x14ac:dyDescent="0.35">
      <c r="A936" s="1"/>
      <c r="B936" s="1"/>
      <c r="C936" s="1"/>
      <c r="D936" s="1"/>
      <c r="E936" s="2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hidden="1" customHeight="1" x14ac:dyDescent="0.35">
      <c r="A937" s="1"/>
      <c r="B937" s="1"/>
      <c r="C937" s="1"/>
      <c r="D937" s="1"/>
      <c r="E937" s="2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hidden="1" customHeight="1" x14ac:dyDescent="0.35">
      <c r="A938" s="1"/>
      <c r="B938" s="1"/>
      <c r="C938" s="1"/>
      <c r="D938" s="1"/>
      <c r="E938" s="2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hidden="1" customHeight="1" x14ac:dyDescent="0.35">
      <c r="A939" s="1"/>
      <c r="B939" s="1"/>
      <c r="C939" s="1"/>
      <c r="D939" s="1"/>
      <c r="E939" s="2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hidden="1" customHeight="1" x14ac:dyDescent="0.35">
      <c r="A940" s="1"/>
      <c r="B940" s="1"/>
      <c r="C940" s="1"/>
      <c r="D940" s="1"/>
      <c r="E940" s="2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hidden="1" customHeight="1" x14ac:dyDescent="0.35">
      <c r="A941" s="1"/>
      <c r="B941" s="1"/>
      <c r="C941" s="1"/>
      <c r="D941" s="1"/>
      <c r="E941" s="2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hidden="1" customHeight="1" x14ac:dyDescent="0.35">
      <c r="A942" s="1"/>
      <c r="B942" s="1"/>
      <c r="C942" s="1"/>
      <c r="D942" s="1"/>
      <c r="E942" s="2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hidden="1" customHeight="1" x14ac:dyDescent="0.35">
      <c r="A943" s="1"/>
      <c r="B943" s="1"/>
      <c r="C943" s="1"/>
      <c r="D943" s="1"/>
      <c r="E943" s="2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hidden="1" customHeight="1" x14ac:dyDescent="0.35">
      <c r="A944" s="1"/>
      <c r="B944" s="1"/>
      <c r="C944" s="1"/>
      <c r="D944" s="1"/>
      <c r="E944" s="2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hidden="1" customHeight="1" x14ac:dyDescent="0.35">
      <c r="A945" s="1"/>
      <c r="B945" s="1"/>
      <c r="C945" s="1"/>
      <c r="D945" s="1"/>
      <c r="E945" s="2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hidden="1" customHeight="1" x14ac:dyDescent="0.35">
      <c r="A946" s="1"/>
      <c r="B946" s="1"/>
      <c r="C946" s="1"/>
      <c r="D946" s="1"/>
      <c r="E946" s="2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hidden="1" customHeight="1" x14ac:dyDescent="0.35">
      <c r="A947" s="1"/>
      <c r="B947" s="1"/>
      <c r="C947" s="1"/>
      <c r="D947" s="1"/>
      <c r="E947" s="2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hidden="1" customHeight="1" x14ac:dyDescent="0.35">
      <c r="A948" s="1"/>
      <c r="B948" s="1"/>
      <c r="C948" s="1"/>
      <c r="D948" s="1"/>
      <c r="E948" s="2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hidden="1" customHeight="1" x14ac:dyDescent="0.35">
      <c r="A949" s="1"/>
      <c r="B949" s="1"/>
      <c r="C949" s="1"/>
      <c r="D949" s="1"/>
      <c r="E949" s="2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hidden="1" customHeight="1" x14ac:dyDescent="0.35">
      <c r="A950" s="1"/>
      <c r="B950" s="1"/>
      <c r="C950" s="1"/>
      <c r="D950" s="1"/>
      <c r="E950" s="2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hidden="1" customHeight="1" x14ac:dyDescent="0.35">
      <c r="A951" s="1"/>
      <c r="B951" s="1"/>
      <c r="C951" s="1"/>
      <c r="D951" s="1"/>
      <c r="E951" s="2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hidden="1" customHeight="1" x14ac:dyDescent="0.35">
      <c r="A952" s="1"/>
      <c r="B952" s="1"/>
      <c r="C952" s="1"/>
      <c r="D952" s="1"/>
      <c r="E952" s="2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hidden="1" customHeight="1" x14ac:dyDescent="0.35">
      <c r="A953" s="1"/>
      <c r="B953" s="1"/>
      <c r="C953" s="1"/>
      <c r="D953" s="1"/>
      <c r="E953" s="2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hidden="1" customHeight="1" x14ac:dyDescent="0.35">
      <c r="A954" s="1"/>
      <c r="B954" s="1"/>
      <c r="C954" s="1"/>
      <c r="D954" s="1"/>
      <c r="E954" s="2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hidden="1" customHeight="1" x14ac:dyDescent="0.35">
      <c r="A955" s="1"/>
      <c r="B955" s="1"/>
      <c r="C955" s="1"/>
      <c r="D955" s="1"/>
      <c r="E955" s="2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hidden="1" customHeight="1" x14ac:dyDescent="0.35">
      <c r="A956" s="1"/>
      <c r="B956" s="1"/>
      <c r="C956" s="1"/>
      <c r="D956" s="1"/>
      <c r="E956" s="2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hidden="1" customHeight="1" x14ac:dyDescent="0.35">
      <c r="A957" s="1"/>
      <c r="B957" s="1"/>
      <c r="C957" s="1"/>
      <c r="D957" s="1"/>
      <c r="E957" s="2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hidden="1" customHeight="1" x14ac:dyDescent="0.35">
      <c r="A958" s="1"/>
      <c r="B958" s="1"/>
      <c r="C958" s="1"/>
      <c r="D958" s="1"/>
      <c r="E958" s="2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hidden="1" customHeight="1" x14ac:dyDescent="0.35">
      <c r="A959" s="1"/>
      <c r="B959" s="1"/>
      <c r="C959" s="1"/>
      <c r="D959" s="1"/>
      <c r="E959" s="2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hidden="1" customHeight="1" x14ac:dyDescent="0.35">
      <c r="A960" s="1"/>
      <c r="B960" s="1"/>
      <c r="C960" s="1"/>
      <c r="D960" s="1"/>
      <c r="E960" s="2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hidden="1" customHeight="1" x14ac:dyDescent="0.35">
      <c r="A961" s="1"/>
      <c r="B961" s="1"/>
      <c r="C961" s="1"/>
      <c r="D961" s="1"/>
      <c r="E961" s="2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hidden="1" customHeight="1" x14ac:dyDescent="0.35">
      <c r="A962" s="1"/>
      <c r="B962" s="1"/>
      <c r="C962" s="1"/>
      <c r="D962" s="1"/>
      <c r="E962" s="2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hidden="1" customHeight="1" x14ac:dyDescent="0.35">
      <c r="A963" s="1"/>
      <c r="B963" s="1"/>
      <c r="C963" s="1"/>
      <c r="D963" s="1"/>
      <c r="E963" s="2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hidden="1" customHeight="1" x14ac:dyDescent="0.35">
      <c r="A964" s="1"/>
      <c r="B964" s="1"/>
      <c r="C964" s="1"/>
      <c r="D964" s="1"/>
      <c r="E964" s="2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hidden="1" customHeight="1" x14ac:dyDescent="0.35">
      <c r="A965" s="1"/>
      <c r="B965" s="1"/>
      <c r="C965" s="1"/>
      <c r="D965" s="1"/>
      <c r="E965" s="2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hidden="1" customHeight="1" x14ac:dyDescent="0.35">
      <c r="A966" s="1"/>
      <c r="B966" s="1"/>
      <c r="C966" s="1"/>
      <c r="D966" s="1"/>
      <c r="E966" s="2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hidden="1" customHeight="1" x14ac:dyDescent="0.35">
      <c r="A967" s="1"/>
      <c r="B967" s="1"/>
      <c r="C967" s="1"/>
      <c r="D967" s="1"/>
      <c r="E967" s="2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hidden="1" customHeight="1" x14ac:dyDescent="0.35">
      <c r="A968" s="1"/>
      <c r="B968" s="1"/>
      <c r="C968" s="1"/>
      <c r="D968" s="1"/>
      <c r="E968" s="2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hidden="1" customHeight="1" x14ac:dyDescent="0.35">
      <c r="A969" s="1"/>
      <c r="B969" s="1"/>
      <c r="C969" s="1"/>
      <c r="D969" s="1"/>
      <c r="E969" s="2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hidden="1" customHeight="1" x14ac:dyDescent="0.35">
      <c r="A970" s="1"/>
      <c r="B970" s="1"/>
      <c r="C970" s="1"/>
      <c r="D970" s="1"/>
      <c r="E970" s="2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hidden="1" customHeight="1" x14ac:dyDescent="0.35">
      <c r="A971" s="1"/>
      <c r="B971" s="1"/>
      <c r="C971" s="1"/>
      <c r="D971" s="1"/>
      <c r="E971" s="2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hidden="1" customHeight="1" x14ac:dyDescent="0.35">
      <c r="A972" s="1"/>
      <c r="B972" s="1"/>
      <c r="C972" s="1"/>
      <c r="D972" s="1"/>
      <c r="E972" s="2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hidden="1" customHeight="1" x14ac:dyDescent="0.35">
      <c r="A973" s="1"/>
      <c r="B973" s="1"/>
      <c r="C973" s="1"/>
      <c r="D973" s="1"/>
      <c r="E973" s="2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hidden="1" customHeight="1" x14ac:dyDescent="0.35">
      <c r="A974" s="1"/>
      <c r="B974" s="1"/>
      <c r="C974" s="1"/>
      <c r="D974" s="1"/>
      <c r="E974" s="2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hidden="1" customHeight="1" x14ac:dyDescent="0.35">
      <c r="A975" s="1"/>
      <c r="B975" s="1"/>
      <c r="C975" s="1"/>
      <c r="D975" s="1"/>
      <c r="E975" s="2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hidden="1" customHeight="1" x14ac:dyDescent="0.35">
      <c r="A976" s="1"/>
      <c r="B976" s="1"/>
      <c r="C976" s="1"/>
      <c r="D976" s="1"/>
      <c r="E976" s="2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hidden="1" customHeight="1" x14ac:dyDescent="0.35">
      <c r="A977" s="1"/>
      <c r="B977" s="1"/>
      <c r="C977" s="1"/>
      <c r="D977" s="1"/>
      <c r="E977" s="2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hidden="1" customHeight="1" x14ac:dyDescent="0.35">
      <c r="A978" s="1"/>
      <c r="B978" s="1"/>
      <c r="C978" s="1"/>
      <c r="D978" s="1"/>
      <c r="E978" s="2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hidden="1" customHeight="1" x14ac:dyDescent="0.35">
      <c r="A979" s="1"/>
      <c r="B979" s="1"/>
      <c r="C979" s="1"/>
      <c r="D979" s="1"/>
      <c r="E979" s="2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hidden="1" customHeight="1" x14ac:dyDescent="0.35">
      <c r="A980" s="1"/>
      <c r="B980" s="1"/>
      <c r="C980" s="1"/>
      <c r="D980" s="1"/>
      <c r="E980" s="2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hidden="1" customHeight="1" x14ac:dyDescent="0.35">
      <c r="A981" s="1"/>
      <c r="B981" s="1"/>
      <c r="C981" s="1"/>
      <c r="D981" s="1"/>
      <c r="E981" s="2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hidden="1" customHeight="1" x14ac:dyDescent="0.35">
      <c r="A982" s="1"/>
      <c r="B982" s="1"/>
      <c r="C982" s="1"/>
      <c r="D982" s="1"/>
      <c r="E982" s="2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hidden="1" customHeight="1" x14ac:dyDescent="0.35">
      <c r="A983" s="1"/>
      <c r="B983" s="1"/>
      <c r="C983" s="1"/>
      <c r="D983" s="1"/>
      <c r="E983" s="2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hidden="1" customHeight="1" x14ac:dyDescent="0.35">
      <c r="A984" s="1"/>
      <c r="B984" s="1"/>
      <c r="C984" s="1"/>
      <c r="D984" s="1"/>
      <c r="E984" s="2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hidden="1" customHeight="1" x14ac:dyDescent="0.35">
      <c r="A985" s="1"/>
      <c r="B985" s="1"/>
      <c r="C985" s="1"/>
      <c r="D985" s="1"/>
      <c r="E985" s="2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hidden="1" customHeight="1" x14ac:dyDescent="0.35">
      <c r="A986" s="1"/>
      <c r="B986" s="1"/>
      <c r="C986" s="1"/>
      <c r="D986" s="1"/>
      <c r="E986" s="2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hidden="1" customHeight="1" x14ac:dyDescent="0.35">
      <c r="A987" s="1"/>
      <c r="B987" s="1"/>
      <c r="C987" s="1"/>
      <c r="D987" s="1"/>
      <c r="E987" s="2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hidden="1" customHeight="1" x14ac:dyDescent="0.35">
      <c r="A988" s="1"/>
      <c r="B988" s="1"/>
      <c r="C988" s="1"/>
      <c r="D988" s="1"/>
      <c r="E988" s="2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hidden="1" customHeight="1" x14ac:dyDescent="0.35">
      <c r="A989" s="1"/>
      <c r="B989" s="1"/>
      <c r="C989" s="1"/>
      <c r="D989" s="1"/>
      <c r="E989" s="2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hidden="1" customHeight="1" x14ac:dyDescent="0.35">
      <c r="A990" s="1"/>
      <c r="B990" s="1"/>
      <c r="C990" s="1"/>
      <c r="D990" s="1"/>
      <c r="E990" s="2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hidden="1" customHeight="1" x14ac:dyDescent="0.35">
      <c r="A991" s="1"/>
      <c r="B991" s="1"/>
      <c r="C991" s="1"/>
      <c r="D991" s="1"/>
      <c r="E991" s="2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hidden="1" customHeight="1" x14ac:dyDescent="0.35">
      <c r="A992" s="1"/>
      <c r="B992" s="1"/>
      <c r="C992" s="1"/>
      <c r="D992" s="1"/>
      <c r="E992" s="2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hidden="1" customHeight="1" x14ac:dyDescent="0.35">
      <c r="A993" s="1"/>
      <c r="B993" s="1"/>
      <c r="C993" s="1"/>
      <c r="D993" s="1"/>
      <c r="E993" s="2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hidden="1" customHeight="1" x14ac:dyDescent="0.35">
      <c r="A994" s="1"/>
      <c r="B994" s="1"/>
      <c r="C994" s="1"/>
      <c r="D994" s="1"/>
      <c r="E994" s="2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hidden="1" customHeight="1" x14ac:dyDescent="0.35">
      <c r="A995" s="1"/>
      <c r="B995" s="1"/>
      <c r="C995" s="1"/>
      <c r="D995" s="1"/>
      <c r="E995" s="2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hidden="1" customHeight="1" x14ac:dyDescent="0.35">
      <c r="A996" s="1"/>
      <c r="B996" s="1"/>
      <c r="C996" s="1"/>
      <c r="D996" s="1"/>
      <c r="E996" s="2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hidden="1" customHeight="1" x14ac:dyDescent="0.35">
      <c r="A997" s="1"/>
      <c r="B997" s="1"/>
      <c r="C997" s="1"/>
      <c r="D997" s="1"/>
      <c r="E997" s="2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hidden="1" customHeight="1" x14ac:dyDescent="0.35">
      <c r="A998" s="1"/>
      <c r="B998" s="1"/>
      <c r="C998" s="1"/>
      <c r="D998" s="1"/>
      <c r="E998" s="2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hidden="1" customHeight="1" x14ac:dyDescent="0.35">
      <c r="A999" s="1"/>
      <c r="B999" s="1"/>
      <c r="C999" s="1"/>
      <c r="D999" s="1"/>
      <c r="E999" s="2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hidden="1" customHeight="1" x14ac:dyDescent="0.35">
      <c r="A1000" s="1"/>
      <c r="B1000" s="1"/>
      <c r="C1000" s="1"/>
      <c r="D1000" s="1"/>
      <c r="E1000" s="2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UtmJO8njyQ//HREiNnN1Ya2lJLfGeRbg3N13EM95FAbpc2xcPmq17CCOftDVHKb2dgAEBT9mBYmqZ2vZ7MRzXg==" saltValue="Psn4MJC5o3+/YsKeu6vzIQ==" spinCount="100000" sheet="1" objects="1" scenarios="1"/>
  <mergeCells count="86">
    <mergeCell ref="E48:G48"/>
    <mergeCell ref="E49:G49"/>
    <mergeCell ref="E55:G55"/>
    <mergeCell ref="E56:G56"/>
    <mergeCell ref="E57:G57"/>
    <mergeCell ref="E53:G53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3:G23"/>
    <mergeCell ref="E24:G24"/>
    <mergeCell ref="E25:G25"/>
    <mergeCell ref="E26:G26"/>
    <mergeCell ref="E27:G27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C5:F5"/>
    <mergeCell ref="C8:G8"/>
    <mergeCell ref="E10:G10"/>
    <mergeCell ref="E11:G11"/>
    <mergeCell ref="E12:G12"/>
    <mergeCell ref="E125:F125"/>
    <mergeCell ref="D126:D128"/>
    <mergeCell ref="E126:F128"/>
    <mergeCell ref="E129:F129"/>
    <mergeCell ref="E130:F130"/>
    <mergeCell ref="D74:E74"/>
    <mergeCell ref="D75:E75"/>
    <mergeCell ref="C77:G77"/>
    <mergeCell ref="E123:F123"/>
    <mergeCell ref="E124:F124"/>
    <mergeCell ref="C95:G95"/>
    <mergeCell ref="C97:E97"/>
    <mergeCell ref="C98:E98"/>
    <mergeCell ref="C99:E99"/>
    <mergeCell ref="D109:G110"/>
    <mergeCell ref="C112:G112"/>
    <mergeCell ref="C121:K121"/>
    <mergeCell ref="D69:E69"/>
    <mergeCell ref="D70:E70"/>
    <mergeCell ref="D71:E71"/>
    <mergeCell ref="D72:E72"/>
    <mergeCell ref="D73:E73"/>
    <mergeCell ref="C64:D64"/>
    <mergeCell ref="E64:F64"/>
    <mergeCell ref="D66:E66"/>
    <mergeCell ref="D67:E67"/>
    <mergeCell ref="D68:E68"/>
    <mergeCell ref="C54:C55"/>
    <mergeCell ref="D54:D55"/>
    <mergeCell ref="E54:G54"/>
    <mergeCell ref="E62:G62"/>
    <mergeCell ref="E58:G58"/>
    <mergeCell ref="E59:G59"/>
    <mergeCell ref="E60:G60"/>
    <mergeCell ref="E61:G61"/>
    <mergeCell ref="C49:C50"/>
    <mergeCell ref="D49:D50"/>
    <mergeCell ref="E50:G50"/>
    <mergeCell ref="E51:G51"/>
    <mergeCell ref="E52:G52"/>
    <mergeCell ref="E43:G43"/>
    <mergeCell ref="E44:G44"/>
    <mergeCell ref="E45:G45"/>
    <mergeCell ref="E46:G46"/>
    <mergeCell ref="E47:G4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0"/>
  </sheetPr>
  <dimension ref="A1:AI1004"/>
  <sheetViews>
    <sheetView showGridLines="0" tabSelected="1" zoomScale="30" zoomScaleNormal="30" workbookViewId="0">
      <selection activeCell="A17" sqref="A17"/>
    </sheetView>
  </sheetViews>
  <sheetFormatPr baseColWidth="10" defaultColWidth="0" defaultRowHeight="15" customHeight="1" zeroHeight="1" outlineLevelCol="1" x14ac:dyDescent="0.35"/>
  <cols>
    <col min="1" max="1" width="34.54296875" customWidth="1"/>
    <col min="2" max="3" width="23.36328125" customWidth="1"/>
    <col min="4" max="4" width="20.6328125" bestFit="1" customWidth="1"/>
    <col min="5" max="5" width="24.453125" customWidth="1"/>
    <col min="6" max="6" width="20.08984375" customWidth="1"/>
    <col min="7" max="7" width="47.54296875" customWidth="1"/>
    <col min="8" max="8" width="16.08984375" customWidth="1"/>
    <col min="9" max="9" width="15.90625" customWidth="1"/>
    <col min="10" max="10" width="17.08984375" customWidth="1"/>
    <col min="11" max="11" width="61.90625" customWidth="1"/>
    <col min="12" max="12" width="48" customWidth="1"/>
    <col min="13" max="13" width="9.6328125" customWidth="1"/>
    <col min="14" max="14" width="9.08984375" customWidth="1"/>
    <col min="15" max="15" width="8.90625" customWidth="1"/>
    <col min="16" max="16" width="19.54296875" customWidth="1"/>
    <col min="17" max="17" width="34.36328125" customWidth="1"/>
    <col min="18" max="18" width="15.6328125" style="112" customWidth="1"/>
    <col min="19" max="19" width="14.453125" style="112" customWidth="1"/>
    <col min="20" max="20" width="24.36328125" customWidth="1"/>
    <col min="21" max="21" width="19" customWidth="1"/>
    <col min="22" max="23" width="15.6328125" customWidth="1"/>
    <col min="24" max="24" width="21.90625" bestFit="1" customWidth="1" outlineLevel="1"/>
    <col min="25" max="25" width="46.36328125" customWidth="1" outlineLevel="1"/>
    <col min="26" max="26" width="38.6328125" customWidth="1" outlineLevel="1"/>
    <col min="27" max="27" width="22.6328125" bestFit="1" customWidth="1" outlineLevel="1"/>
    <col min="28" max="28" width="36" customWidth="1" outlineLevel="1"/>
    <col min="29" max="29" width="15" bestFit="1" customWidth="1" outlineLevel="1"/>
    <col min="30" max="30" width="36.54296875" customWidth="1"/>
    <col min="31" max="31" width="40.453125" customWidth="1"/>
    <col min="32" max="32" width="19.453125" customWidth="1"/>
    <col min="33" max="33" width="11.453125" hidden="1" customWidth="1"/>
    <col min="34" max="34" width="81" hidden="1" customWidth="1"/>
    <col min="35" max="16384" width="14.453125" hidden="1"/>
  </cols>
  <sheetData>
    <row r="1" spans="1:35" ht="14.25" customHeight="1" x14ac:dyDescent="0.3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5" ht="14.25" customHeight="1" x14ac:dyDescent="0.35">
      <c r="A2" s="235" t="s">
        <v>257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56"/>
      <c r="AG2" s="56"/>
    </row>
    <row r="3" spans="1:35" ht="14.25" customHeight="1" x14ac:dyDescent="0.35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56"/>
      <c r="AG3" s="56"/>
    </row>
    <row r="4" spans="1:35" ht="55.5" customHeight="1" x14ac:dyDescent="0.35">
      <c r="A4" s="129" t="s">
        <v>258</v>
      </c>
      <c r="B4" s="248" t="s">
        <v>259</v>
      </c>
      <c r="C4" s="249"/>
      <c r="D4" s="249"/>
      <c r="E4" s="249"/>
      <c r="F4" s="128"/>
      <c r="G4" s="131" t="s">
        <v>260</v>
      </c>
      <c r="H4" s="124"/>
      <c r="I4" s="125"/>
      <c r="J4" s="125"/>
      <c r="K4" s="133" t="s">
        <v>388</v>
      </c>
      <c r="L4" s="245"/>
      <c r="M4" s="246"/>
      <c r="N4" s="246"/>
      <c r="O4" s="247"/>
      <c r="P4" s="272" t="s">
        <v>261</v>
      </c>
      <c r="Q4" s="272"/>
      <c r="R4" s="239"/>
      <c r="S4" s="239"/>
      <c r="T4" s="239"/>
      <c r="U4" s="239"/>
      <c r="V4" s="239"/>
      <c r="W4" s="240"/>
      <c r="X4" s="127"/>
      <c r="Y4" s="127"/>
      <c r="Z4" s="127"/>
      <c r="AA4" s="127"/>
      <c r="AB4" s="127"/>
      <c r="AC4" s="127"/>
      <c r="AD4" s="162"/>
      <c r="AE4" s="143"/>
      <c r="AF4" s="56"/>
      <c r="AG4" s="56"/>
      <c r="AH4" s="56"/>
      <c r="AI4" s="56"/>
    </row>
    <row r="5" spans="1:35" ht="71.25" customHeight="1" x14ac:dyDescent="0.35">
      <c r="A5" s="130" t="s">
        <v>262</v>
      </c>
      <c r="B5" s="262"/>
      <c r="C5" s="263"/>
      <c r="D5" s="263"/>
      <c r="E5" s="263"/>
      <c r="F5" s="264"/>
      <c r="G5" s="132" t="s">
        <v>263</v>
      </c>
      <c r="H5" s="120"/>
      <c r="I5" s="121"/>
      <c r="J5" s="121"/>
      <c r="K5" s="134" t="s">
        <v>389</v>
      </c>
      <c r="L5" s="126"/>
      <c r="M5" s="50"/>
      <c r="N5" s="50"/>
      <c r="O5" s="116"/>
      <c r="P5" s="116"/>
      <c r="Q5" s="116"/>
      <c r="R5" s="116"/>
      <c r="S5" s="116"/>
      <c r="T5" s="116"/>
      <c r="U5" s="116"/>
      <c r="V5" s="116"/>
      <c r="W5" s="58"/>
      <c r="X5" s="58"/>
      <c r="Y5" s="58"/>
      <c r="Z5" s="59"/>
      <c r="AA5" s="59"/>
      <c r="AB5" s="57"/>
      <c r="AC5" s="162"/>
      <c r="AD5" s="57"/>
      <c r="AE5" s="56"/>
      <c r="AF5" s="56"/>
      <c r="AG5" s="56"/>
      <c r="AH5" s="56"/>
      <c r="AI5" s="56"/>
    </row>
    <row r="6" spans="1:35" ht="24" customHeigh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7"/>
      <c r="Y6" s="57"/>
      <c r="Z6" s="59"/>
      <c r="AA6" s="59"/>
      <c r="AB6" s="56"/>
      <c r="AC6" s="56"/>
      <c r="AD6" s="56"/>
      <c r="AE6" s="56"/>
      <c r="AF6" s="56"/>
      <c r="AG6" s="56"/>
    </row>
    <row r="7" spans="1:35" ht="21" customHeight="1" x14ac:dyDescent="0.3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112"/>
      <c r="AB7" s="56"/>
      <c r="AC7" s="56"/>
      <c r="AD7" s="56"/>
      <c r="AE7" s="56"/>
      <c r="AF7" s="56"/>
      <c r="AG7" s="56"/>
    </row>
    <row r="8" spans="1:35" ht="21" customHeight="1" x14ac:dyDescent="0.3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8"/>
      <c r="Y8" s="58"/>
      <c r="Z8" s="58"/>
      <c r="AA8" s="58"/>
      <c r="AB8" s="56"/>
      <c r="AC8" s="56"/>
      <c r="AD8" s="56"/>
      <c r="AE8" s="56"/>
      <c r="AF8" s="56"/>
      <c r="AG8" s="56"/>
    </row>
    <row r="9" spans="1:35" ht="42.75" customHeight="1" x14ac:dyDescent="0.35">
      <c r="A9" s="250" t="s">
        <v>396</v>
      </c>
      <c r="B9" s="269" t="s">
        <v>264</v>
      </c>
      <c r="C9" s="270"/>
      <c r="D9" s="270"/>
      <c r="E9" s="270"/>
      <c r="F9" s="270"/>
      <c r="G9" s="270"/>
      <c r="H9" s="271"/>
      <c r="I9" s="271"/>
      <c r="J9" s="271"/>
      <c r="K9" s="273" t="s">
        <v>265</v>
      </c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41" t="s">
        <v>266</v>
      </c>
      <c r="X9" s="241"/>
      <c r="Y9" s="241"/>
      <c r="Z9" s="242"/>
      <c r="AA9" s="243" t="s">
        <v>390</v>
      </c>
      <c r="AB9" s="243"/>
      <c r="AC9" s="243"/>
      <c r="AD9" s="243"/>
      <c r="AE9" s="243"/>
      <c r="AF9" s="56"/>
    </row>
    <row r="10" spans="1:35" ht="30.9" customHeight="1" x14ac:dyDescent="0.35">
      <c r="A10" s="251"/>
      <c r="B10" s="253" t="s">
        <v>273</v>
      </c>
      <c r="C10" s="253" t="s">
        <v>270</v>
      </c>
      <c r="D10" s="253" t="s">
        <v>269</v>
      </c>
      <c r="E10" s="253" t="s">
        <v>271</v>
      </c>
      <c r="F10" s="253"/>
      <c r="G10" s="253" t="s">
        <v>272</v>
      </c>
      <c r="H10" s="265" t="s">
        <v>274</v>
      </c>
      <c r="I10" s="266"/>
      <c r="J10" s="266"/>
      <c r="K10" s="244" t="s">
        <v>275</v>
      </c>
      <c r="L10" s="244" t="s">
        <v>276</v>
      </c>
      <c r="M10" s="259" t="s">
        <v>277</v>
      </c>
      <c r="N10" s="259"/>
      <c r="O10" s="259"/>
      <c r="P10" s="244" t="s">
        <v>278</v>
      </c>
      <c r="Q10" s="244" t="s">
        <v>279</v>
      </c>
      <c r="R10" s="244" t="s">
        <v>280</v>
      </c>
      <c r="S10" s="244"/>
      <c r="T10" s="244"/>
      <c r="U10" s="244" t="s">
        <v>281</v>
      </c>
      <c r="V10" s="244" t="s">
        <v>282</v>
      </c>
      <c r="W10" s="257" t="s">
        <v>267</v>
      </c>
      <c r="X10" s="258"/>
      <c r="Y10" s="202" t="s">
        <v>268</v>
      </c>
      <c r="Z10" s="163"/>
      <c r="AA10" s="201" t="s">
        <v>310</v>
      </c>
      <c r="AB10" s="161"/>
      <c r="AC10" s="254"/>
      <c r="AD10" s="255"/>
      <c r="AE10" s="256"/>
      <c r="AF10" s="56"/>
    </row>
    <row r="11" spans="1:35" ht="54.75" customHeight="1" x14ac:dyDescent="0.35">
      <c r="A11" s="252"/>
      <c r="B11" s="253"/>
      <c r="C11" s="253"/>
      <c r="D11" s="253"/>
      <c r="E11" s="253"/>
      <c r="F11" s="253"/>
      <c r="G11" s="253"/>
      <c r="H11" s="119" t="s">
        <v>188</v>
      </c>
      <c r="I11" s="60" t="s">
        <v>202</v>
      </c>
      <c r="J11" s="122" t="s">
        <v>274</v>
      </c>
      <c r="K11" s="244"/>
      <c r="L11" s="244"/>
      <c r="M11" s="136" t="s">
        <v>287</v>
      </c>
      <c r="N11" s="136" t="s">
        <v>288</v>
      </c>
      <c r="O11" s="136" t="s">
        <v>289</v>
      </c>
      <c r="P11" s="244"/>
      <c r="Q11" s="244"/>
      <c r="R11" s="123" t="s">
        <v>188</v>
      </c>
      <c r="S11" s="123" t="s">
        <v>202</v>
      </c>
      <c r="T11" s="123" t="s">
        <v>280</v>
      </c>
      <c r="U11" s="244"/>
      <c r="V11" s="244"/>
      <c r="W11" s="137" t="s">
        <v>283</v>
      </c>
      <c r="X11" s="138" t="s">
        <v>284</v>
      </c>
      <c r="Y11" s="138" t="s">
        <v>285</v>
      </c>
      <c r="Z11" s="140" t="s">
        <v>286</v>
      </c>
      <c r="AA11" s="139" t="s">
        <v>312</v>
      </c>
      <c r="AB11" s="139" t="s">
        <v>313</v>
      </c>
      <c r="AC11" s="139" t="s">
        <v>314</v>
      </c>
      <c r="AD11" s="139" t="s">
        <v>315</v>
      </c>
      <c r="AE11" s="139" t="s">
        <v>279</v>
      </c>
      <c r="AF11" s="56"/>
    </row>
    <row r="12" spans="1:35" s="106" customFormat="1" ht="31" x14ac:dyDescent="0.35">
      <c r="A12" s="175"/>
      <c r="B12" s="176" t="s">
        <v>369</v>
      </c>
      <c r="C12" s="177" t="s">
        <v>19</v>
      </c>
      <c r="D12" s="178" t="str">
        <f>IF(C12="","",VLOOKUP(C12,Tabla10[],2,0))</f>
        <v>ENT-05</v>
      </c>
      <c r="E12" s="267"/>
      <c r="F12" s="268"/>
      <c r="G12" s="176"/>
      <c r="H12" s="179" t="s">
        <v>192</v>
      </c>
      <c r="I12" s="179" t="s">
        <v>203</v>
      </c>
      <c r="J12" s="117">
        <f>IF(OR(H12="",I12=""),"",IF(AND(SEVRI!H12='Info. general'!$D$81,SEVRI!I12='Info. general'!$D$89),'Info. general'!$C$81*'Info. general'!$C$89,IF(AND(SEVRI!H12='Info. general'!$D$81,SEVRI!I12='Info. general'!$D$90),'Info. general'!$C$81*'Info. general'!$C$90,IF(AND(SEVRI!H12='Info. general'!$D$81,SEVRI!I12='Info. general'!$D$91),'Info. general'!$C$81*'Info. general'!$C$91,IF(AND(SEVRI!H12='Info. general'!$D$81,SEVRI!I12='Info. general'!$D$92),'Info. general'!$C$81*'Info. general'!$C$92,IF(AND(SEVRI!H12='Info. general'!$D$81,SEVRI!I12='Info. general'!$D$93),'Info. general'!$C$81*'Info. general'!$C$93,IF(AND(SEVRI!H12='Info. general'!$D$82,SEVRI!I12='Info. general'!$D$89),'Info. general'!$C$82*'Info. general'!$C$89,IF(AND(SEVRI!H12='Info. general'!$D$82,SEVRI!I12='Info. general'!$D$90),'Info. general'!$C$82*'Info. general'!$C$90,IF(AND(SEVRI!H12='Info. general'!$D$82,SEVRI!I12='Info. general'!$D$91),'Info. general'!$C$82*'Info. general'!$C$91,IF(AND(SEVRI!H12='Info. general'!$D$82,SEVRI!I12='Info. general'!$D$92),'Info. general'!$C$82*'Info. general'!$C$92,IF(AND(SEVRI!H12='Info. general'!$D$82,SEVRI!I12='Info. general'!$D$93),'Info. general'!$C$82*'Info. general'!$C$93,IF(AND(SEVRI!H12='Info. general'!$D$83,SEVRI!I12='Info. general'!$D$89),'Info. general'!$C$83*'Info. general'!$C$89,IF(AND(SEVRI!H12='Info. general'!$D$83,SEVRI!I12='Info. general'!$D$90),'Info. general'!$C$83*'Info. general'!$C$90,IF(AND(SEVRI!H12='Info. general'!$D$83,SEVRI!I12='Info. general'!$D$91),'Info. general'!$C$83*'Info. general'!$C$91,IF(AND(SEVRI!H12='Info. general'!$D$83,SEVRI!I12='Info. general'!$D$92),'Info. general'!$C$83*'Info. general'!$C$92,IF(AND(SEVRI!H12='Info. general'!$D$83,SEVRI!I12='Info. general'!$D$93),'Info. general'!$C$83*'Info. general'!$C$93,IF(AND(SEVRI!H12='Info. general'!$D$84,SEVRI!I12='Info. general'!$D$89),'Info. general'!$C$84*'Info. general'!$C$89,IF(AND(SEVRI!H12='Info. general'!$D$84,SEVRI!I12='Info. general'!$D$90),'Info. general'!$C$84*'Info. general'!$C$90,IF(AND(SEVRI!H12='Info. general'!$D$84,SEVRI!I12='Info. general'!$D$91),'Info. general'!$C$84*'Info. general'!$C$91,IF(AND(SEVRI!H12='Info. general'!$D$84,SEVRI!I12='Info. general'!$D$92),'Info. general'!$C$84*'Info. general'!$C$92,IF(AND(SEVRI!H12='Info. general'!$D$84,SEVRI!I12='Info. general'!$D$93),'Info. general'!$C$84*'Info. general'!$C$93,IF(AND(SEVRI!H12='Info. general'!$D$85,SEVRI!I12='Info. general'!$D$89),'Info. general'!$C$85*'Info. general'!$C$89,IF(AND(SEVRI!H12='Info. general'!$D$85,SEVRI!I12='Info. general'!$D$90),'Info. general'!$C$85*'Info. general'!$C$90,IF(AND(SEVRI!H12='Info. general'!$D$85,SEVRI!I12='Info. general'!$D$91),'Info. general'!$C$85*'Info. general'!$C$91,IF(AND(SEVRI!H12='Info. general'!$D$85,SEVRI!I12='Info. general'!$D$92),'Info. general'!$C$85*'Info. general'!$C$92,IF(AND(SEVRI!H12='Info. general'!$D$85,SEVRI!I12='Info. general'!$D$93),'Info. general'!$C$85*'Info. general'!$C$93))))))))))))))))))))))))))</f>
        <v>1</v>
      </c>
      <c r="K12" s="181"/>
      <c r="L12" s="181"/>
      <c r="M12" s="182"/>
      <c r="N12" s="182"/>
      <c r="O12" s="182"/>
      <c r="P12" s="183" t="s">
        <v>328</v>
      </c>
      <c r="Q12" s="176"/>
      <c r="R12" s="184" t="s">
        <v>200</v>
      </c>
      <c r="S12" s="184" t="s">
        <v>211</v>
      </c>
      <c r="T12" s="135">
        <f>IF(OR(R12="",S12=""),"",IF(AND(SEVRI!R12='Info. general'!$D$81,SEVRI!S12='Info. general'!$D$89),'Info. general'!$C$81*'Info. general'!$C$89,IF(AND(SEVRI!R12='Info. general'!$D$81,SEVRI!S12='Info. general'!$D$90),'Info. general'!$C$81*'Info. general'!$C$90,IF(AND(SEVRI!R12='Info. general'!$D$81,SEVRI!S12='Info. general'!$D$91),'Info. general'!$C$81*'Info. general'!$C$91,IF(AND(SEVRI!R12='Info. general'!$D$81,SEVRI!S12='Info. general'!$D$92),'Info. general'!$C$81*'Info. general'!$C$92,IF(AND(SEVRI!R12='Info. general'!$D$81,SEVRI!S12='Info. general'!$D$93),'Info. general'!$C$81*'Info. general'!$C$93,IF(AND(SEVRI!R12='Info. general'!$D$82,SEVRI!S12='Info. general'!$D$89),'Info. general'!$C$82*'Info. general'!$C$89,IF(AND(SEVRI!R12='Info. general'!$D$82,SEVRI!S12='Info. general'!$D$90),'Info. general'!$C$82*'Info. general'!$C$90,IF(AND(SEVRI!R12='Info. general'!$D$82,SEVRI!S12='Info. general'!$D$91),'Info. general'!$C$82*'Info. general'!$C$91,IF(AND(SEVRI!R12='Info. general'!$D$82,SEVRI!S12='Info. general'!$D$92),'Info. general'!$C$82*'Info. general'!$C$92,IF(AND(SEVRI!R12='Info. general'!$D$82,SEVRI!S12='Info. general'!$D$93),'Info. general'!$C$82*'Info. general'!$C$93,IF(AND(SEVRI!R12='Info. general'!$D$83,SEVRI!S12='Info. general'!$D$89),'Info. general'!$C$83*'Info. general'!$C$89,IF(AND(SEVRI!R12='Info. general'!$D$83,SEVRI!S12='Info. general'!$D$90),'Info. general'!$C$83*'Info. general'!$C$90,IF(AND(SEVRI!R12='Info. general'!$D$83,SEVRI!S12='Info. general'!$D$91),'Info. general'!$C$83*'Info. general'!$C$91,IF(AND(SEVRI!R12='Info. general'!$D$83,SEVRI!S12='Info. general'!$D$92),'Info. general'!$C$83*'Info. general'!$C$92,IF(AND(SEVRI!R12='Info. general'!$D$83,SEVRI!S12='Info. general'!$D$93),'Info. general'!$C$83*'Info. general'!$C$93,IF(AND(SEVRI!R12='Info. general'!$D$84,SEVRI!S12='Info. general'!$D$89),'Info. general'!$C$84*'Info. general'!$C$89,IF(AND(SEVRI!R12='Info. general'!$D$84,SEVRI!S12='Info. general'!$D$90),'Info. general'!$C$84*'Info. general'!$C$90,IF(AND(SEVRI!R12='Info. general'!$D$84,SEVRI!S12='Info. general'!$D$91),'Info. general'!$C$84*'Info. general'!$C$91,IF(AND(SEVRI!R12='Info. general'!$D$84,SEVRI!S12='Info. general'!$D$92),'Info. general'!$C$84*'Info. general'!$C$92,IF(AND(SEVRI!R12='Info. general'!$D$84,SEVRI!S12='Info. general'!$D$93),'Info. general'!$C$84*'Info. general'!$C$93,IF(AND(SEVRI!R12='Info. general'!$D$85,SEVRI!S12='Info. general'!$D$89),'Info. general'!$C$85*'Info. general'!$C$89,IF(AND(SEVRI!R12='Info. general'!$D$85,SEVRI!S12='Info. general'!$D$90),'Info. general'!$C$85*'Info. general'!$C$90,IF(AND(SEVRI!R12='Info. general'!$D$85,SEVRI!S12='Info. general'!$D$91),'Info. general'!$C$85*'Info. general'!$C$91,IF(AND(SEVRI!R12='Info. general'!$D$85,SEVRI!S12='Info. general'!$D$92),'Info. general'!$C$85*'Info. general'!$C$92,IF(AND(SEVRI!R12='Info. general'!$D$85,SEVRI!S12='Info. general'!$D$93),'Info. general'!$C$85*'Info. general'!$C$93))))))))))))))))))))))))))</f>
        <v>45</v>
      </c>
      <c r="U12" s="194" t="str">
        <f>IF(T12="","",IF(T12&gt;=20,"Atención prioritaria",IF(AND(T12&gt;8,T12&lt;20),"Atención periódica",IF(T12&lt;10,"Seguimiento ocasional"))))</f>
        <v>Atención prioritaria</v>
      </c>
      <c r="V12" s="195" t="s">
        <v>325</v>
      </c>
      <c r="W12" s="196">
        <v>1</v>
      </c>
      <c r="X12" s="197" t="str">
        <f t="shared" ref="X12:X23" si="0">IF(W12="","",IF(W12=0,"Pendiente/Ninguno",IF(W12="1-15%","En proceso/Inicial",IF(OR(W12="16-30%",W12="31-60%",W12="61-89%"),"En proceso/Desarrollo",IF(W12="90-99%","En Proceso/A finalizar",IF(W12=100%,"Cumplido"))))))</f>
        <v>Cumplido</v>
      </c>
      <c r="Y12" s="198"/>
      <c r="Z12" s="199"/>
      <c r="AA12" s="190"/>
      <c r="AB12" s="191"/>
      <c r="AC12" s="192" t="s">
        <v>207</v>
      </c>
      <c r="AD12" s="193"/>
      <c r="AE12" s="192"/>
      <c r="AF12" s="105"/>
      <c r="AG12" s="115" t="str">
        <f>IFERROR(VLOOKUP(C12,Tabla10[],3,0),"")</f>
        <v>Es aquel derivado de las fluctuaciones de las paridades de las divisas al que se expondría Fondos Institucionales cuando fijan sus contratos en monedas diferentes a la moneda nacional.</v>
      </c>
    </row>
    <row r="13" spans="1:35" s="106" customFormat="1" ht="28.5" x14ac:dyDescent="0.35">
      <c r="A13" s="175"/>
      <c r="B13" s="175"/>
      <c r="C13" s="180"/>
      <c r="D13" s="178" t="str">
        <f>IF(C13="","",VLOOKUP(C13,Tabla10[],2,0))</f>
        <v/>
      </c>
      <c r="E13" s="260"/>
      <c r="F13" s="261"/>
      <c r="G13" s="175"/>
      <c r="H13" s="179"/>
      <c r="I13" s="179"/>
      <c r="J13" s="117" t="str">
        <f>IF(OR(H13="",I13=""),"",IF(AND(SEVRI!H13='Info. general'!$D$81,SEVRI!I13='Info. general'!$D$89),'Info. general'!$C$81*'Info. general'!$C$89,IF(AND(SEVRI!H13='Info. general'!$D$81,SEVRI!I13='Info. general'!$D$90),'Info. general'!$C$81*'Info. general'!$C$90,IF(AND(SEVRI!H13='Info. general'!$D$81,SEVRI!I13='Info. general'!$D$91),'Info. general'!$C$81*'Info. general'!$C$91,IF(AND(SEVRI!H13='Info. general'!$D$81,SEVRI!I13='Info. general'!$D$92),'Info. general'!$C$81*'Info. general'!$C$92,IF(AND(SEVRI!H13='Info. general'!$D$81,SEVRI!I13='Info. general'!$D$93),'Info. general'!$C$81*'Info. general'!$C$93,IF(AND(SEVRI!H13='Info. general'!$D$82,SEVRI!I13='Info. general'!$D$89),'Info. general'!$C$82*'Info. general'!$C$89,IF(AND(SEVRI!H13='Info. general'!$D$82,SEVRI!I13='Info. general'!$D$90),'Info. general'!$C$82*'Info. general'!$C$90,IF(AND(SEVRI!H13='Info. general'!$D$82,SEVRI!I13='Info. general'!$D$91),'Info. general'!$C$82*'Info. general'!$C$91,IF(AND(SEVRI!H13='Info. general'!$D$82,SEVRI!I13='Info. general'!$D$92),'Info. general'!$C$82*'Info. general'!$C$92,IF(AND(SEVRI!H13='Info. general'!$D$82,SEVRI!I13='Info. general'!$D$93),'Info. general'!$C$82*'Info. general'!$C$93,IF(AND(SEVRI!H13='Info. general'!$D$83,SEVRI!I13='Info. general'!$D$89),'Info. general'!$C$83*'Info. general'!$C$89,IF(AND(SEVRI!H13='Info. general'!$D$83,SEVRI!I13='Info. general'!$D$90),'Info. general'!$C$83*'Info. general'!$C$90,IF(AND(SEVRI!H13='Info. general'!$D$83,SEVRI!I13='Info. general'!$D$91),'Info. general'!$C$83*'Info. general'!$C$91,IF(AND(SEVRI!H13='Info. general'!$D$83,SEVRI!I13='Info. general'!$D$92),'Info. general'!$C$83*'Info. general'!$C$92,IF(AND(SEVRI!H13='Info. general'!$D$83,SEVRI!I13='Info. general'!$D$93),'Info. general'!$C$83*'Info. general'!$C$93,IF(AND(SEVRI!H13='Info. general'!$D$84,SEVRI!I13='Info. general'!$D$89),'Info. general'!$C$84*'Info. general'!$C$89,IF(AND(SEVRI!H13='Info. general'!$D$84,SEVRI!I13='Info. general'!$D$90),'Info. general'!$C$84*'Info. general'!$C$90,IF(AND(SEVRI!H13='Info. general'!$D$84,SEVRI!I13='Info. general'!$D$91),'Info. general'!$C$84*'Info. general'!$C$91,IF(AND(SEVRI!H13='Info. general'!$D$84,SEVRI!I13='Info. general'!$D$92),'Info. general'!$C$84*'Info. general'!$C$92,IF(AND(SEVRI!H13='Info. general'!$D$84,SEVRI!I13='Info. general'!$D$93),'Info. general'!$C$84*'Info. general'!$C$93,IF(AND(SEVRI!H13='Info. general'!$D$85,SEVRI!I13='Info. general'!$D$89),'Info. general'!$C$85*'Info. general'!$C$89,IF(AND(SEVRI!H13='Info. general'!$D$85,SEVRI!I13='Info. general'!$D$90),'Info. general'!$C$85*'Info. general'!$C$90,IF(AND(SEVRI!H13='Info. general'!$D$85,SEVRI!I13='Info. general'!$D$91),'Info. general'!$C$85*'Info. general'!$C$91,IF(AND(SEVRI!H13='Info. general'!$D$85,SEVRI!I13='Info. general'!$D$92),'Info. general'!$C$85*'Info. general'!$C$92,IF(AND(SEVRI!H13='Info. general'!$D$85,SEVRI!I13='Info. general'!$D$93),'Info. general'!$C$85*'Info. general'!$C$93))))))))))))))))))))))))))</f>
        <v/>
      </c>
      <c r="K13" s="185"/>
      <c r="L13" s="185"/>
      <c r="M13" s="175"/>
      <c r="N13" s="175"/>
      <c r="O13" s="175"/>
      <c r="P13" s="183"/>
      <c r="Q13" s="175"/>
      <c r="R13" s="179"/>
      <c r="S13" s="179"/>
      <c r="T13" s="117" t="str">
        <f>IF(OR(R13="",S13=""),"",IF(AND(SEVRI!R13='Info. general'!$D$81,SEVRI!S13='Info. general'!$D$89),'Info. general'!$C$81*'Info. general'!$C$89,IF(AND(SEVRI!R13='Info. general'!$D$81,SEVRI!S13='Info. general'!$D$90),'Info. general'!$C$81*'Info. general'!$C$90,IF(AND(SEVRI!R13='Info. general'!$D$81,SEVRI!S13='Info. general'!$D$91),'Info. general'!$C$81*'Info. general'!$C$91,IF(AND(SEVRI!R13='Info. general'!$D$81,SEVRI!S13='Info. general'!$D$92),'Info. general'!$C$81*'Info. general'!$C$92,IF(AND(SEVRI!R13='Info. general'!$D$81,SEVRI!S13='Info. general'!$D$93),'Info. general'!$C$81*'Info. general'!$C$93,IF(AND(SEVRI!R13='Info. general'!$D$82,SEVRI!S13='Info. general'!$D$89),'Info. general'!$C$82*'Info. general'!$C$89,IF(AND(SEVRI!R13='Info. general'!$D$82,SEVRI!S13='Info. general'!$D$90),'Info. general'!$C$82*'Info. general'!$C$90,IF(AND(SEVRI!R13='Info. general'!$D$82,SEVRI!S13='Info. general'!$D$91),'Info. general'!$C$82*'Info. general'!$C$91,IF(AND(SEVRI!R13='Info. general'!$D$82,SEVRI!S13='Info. general'!$D$92),'Info. general'!$C$82*'Info. general'!$C$92,IF(AND(SEVRI!R13='Info. general'!$D$82,SEVRI!S13='Info. general'!$D$93),'Info. general'!$C$82*'Info. general'!$C$93,IF(AND(SEVRI!R13='Info. general'!$D$83,SEVRI!S13='Info. general'!$D$89),'Info. general'!$C$83*'Info. general'!$C$89,IF(AND(SEVRI!R13='Info. general'!$D$83,SEVRI!S13='Info. general'!$D$90),'Info. general'!$C$83*'Info. general'!$C$90,IF(AND(SEVRI!R13='Info. general'!$D$83,SEVRI!S13='Info. general'!$D$91),'Info. general'!$C$83*'Info. general'!$C$91,IF(AND(SEVRI!R13='Info. general'!$D$83,SEVRI!S13='Info. general'!$D$92),'Info. general'!$C$83*'Info. general'!$C$92,IF(AND(SEVRI!R13='Info. general'!$D$83,SEVRI!S13='Info. general'!$D$93),'Info. general'!$C$83*'Info. general'!$C$93,IF(AND(SEVRI!R13='Info. general'!$D$84,SEVRI!S13='Info. general'!$D$89),'Info. general'!$C$84*'Info. general'!$C$89,IF(AND(SEVRI!R13='Info. general'!$D$84,SEVRI!S13='Info. general'!$D$90),'Info. general'!$C$84*'Info. general'!$C$90,IF(AND(SEVRI!R13='Info. general'!$D$84,SEVRI!S13='Info. general'!$D$91),'Info. general'!$C$84*'Info. general'!$C$91,IF(AND(SEVRI!R13='Info. general'!$D$84,SEVRI!S13='Info. general'!$D$92),'Info. general'!$C$84*'Info. general'!$C$92,IF(AND(SEVRI!R13='Info. general'!$D$84,SEVRI!S13='Info. general'!$D$93),'Info. general'!$C$84*'Info. general'!$C$93,IF(AND(SEVRI!R13='Info. general'!$D$85,SEVRI!S13='Info. general'!$D$89),'Info. general'!$C$85*'Info. general'!$C$89,IF(AND(SEVRI!R13='Info. general'!$D$85,SEVRI!S13='Info. general'!$D$90),'Info. general'!$C$85*'Info. general'!$C$90,IF(AND(SEVRI!R13='Info. general'!$D$85,SEVRI!S13='Info. general'!$D$91),'Info. general'!$C$85*'Info. general'!$C$91,IF(AND(SEVRI!R13='Info. general'!$D$85,SEVRI!S13='Info. general'!$D$92),'Info. general'!$C$85*'Info. general'!$C$92,IF(AND(SEVRI!R13='Info. general'!$D$85,SEVRI!S13='Info. general'!$D$93),'Info. general'!$C$85*'Info. general'!$C$93))))))))))))))))))))))))))</f>
        <v/>
      </c>
      <c r="U13" s="194" t="str">
        <f t="shared" ref="U13:U23" si="1">IF(T13="","",IF(T13&gt;=20,"Atención prioritaria",IF(AND(T13&gt;8,T13&lt;20),"Atención periódica",IF(T13&lt;10,"Seguimiento ocasional"))))</f>
        <v/>
      </c>
      <c r="V13" s="200"/>
      <c r="W13" s="196"/>
      <c r="X13" s="197" t="str">
        <f t="shared" si="0"/>
        <v/>
      </c>
      <c r="Y13" s="198"/>
      <c r="Z13" s="199" t="s">
        <v>290</v>
      </c>
      <c r="AA13" s="190"/>
      <c r="AB13" s="191"/>
      <c r="AC13" s="192"/>
      <c r="AD13" s="193"/>
      <c r="AE13" s="192"/>
      <c r="AF13" s="105"/>
      <c r="AG13" s="115" t="str">
        <f>IFERROR(VLOOKUP(C13,Tabla10[],3,0),"")</f>
        <v/>
      </c>
    </row>
    <row r="14" spans="1:35" s="106" customFormat="1" ht="28.5" x14ac:dyDescent="0.35">
      <c r="A14" s="175"/>
      <c r="B14" s="175"/>
      <c r="C14" s="180"/>
      <c r="D14" s="178" t="str">
        <f>IF(C14="","",VLOOKUP(C14,Tabla10[],2,0))</f>
        <v/>
      </c>
      <c r="E14" s="260"/>
      <c r="F14" s="261"/>
      <c r="G14" s="175"/>
      <c r="H14" s="179"/>
      <c r="I14" s="179"/>
      <c r="J14" s="117" t="str">
        <f>IF(OR(H14="",I14=""),"",IF(AND(SEVRI!H14='Info. general'!$D$81,SEVRI!I14='Info. general'!$D$89),'Info. general'!$C$81*'Info. general'!$C$89,IF(AND(SEVRI!H14='Info. general'!$D$81,SEVRI!I14='Info. general'!$D$90),'Info. general'!$C$81*'Info. general'!$C$90,IF(AND(SEVRI!H14='Info. general'!$D$81,SEVRI!I14='Info. general'!$D$91),'Info. general'!$C$81*'Info. general'!$C$91,IF(AND(SEVRI!H14='Info. general'!$D$81,SEVRI!I14='Info. general'!$D$92),'Info. general'!$C$81*'Info. general'!$C$92,IF(AND(SEVRI!H14='Info. general'!$D$81,SEVRI!I14='Info. general'!$D$93),'Info. general'!$C$81*'Info. general'!$C$93,IF(AND(SEVRI!H14='Info. general'!$D$82,SEVRI!I14='Info. general'!$D$89),'Info. general'!$C$82*'Info. general'!$C$89,IF(AND(SEVRI!H14='Info. general'!$D$82,SEVRI!I14='Info. general'!$D$90),'Info. general'!$C$82*'Info. general'!$C$90,IF(AND(SEVRI!H14='Info. general'!$D$82,SEVRI!I14='Info. general'!$D$91),'Info. general'!$C$82*'Info. general'!$C$91,IF(AND(SEVRI!H14='Info. general'!$D$82,SEVRI!I14='Info. general'!$D$92),'Info. general'!$C$82*'Info. general'!$C$92,IF(AND(SEVRI!H14='Info. general'!$D$82,SEVRI!I14='Info. general'!$D$93),'Info. general'!$C$82*'Info. general'!$C$93,IF(AND(SEVRI!H14='Info. general'!$D$83,SEVRI!I14='Info. general'!$D$89),'Info. general'!$C$83*'Info. general'!$C$89,IF(AND(SEVRI!H14='Info. general'!$D$83,SEVRI!I14='Info. general'!$D$90),'Info. general'!$C$83*'Info. general'!$C$90,IF(AND(SEVRI!H14='Info. general'!$D$83,SEVRI!I14='Info. general'!$D$91),'Info. general'!$C$83*'Info. general'!$C$91,IF(AND(SEVRI!H14='Info. general'!$D$83,SEVRI!I14='Info. general'!$D$92),'Info. general'!$C$83*'Info. general'!$C$92,IF(AND(SEVRI!H14='Info. general'!$D$83,SEVRI!I14='Info. general'!$D$93),'Info. general'!$C$83*'Info. general'!$C$93,IF(AND(SEVRI!H14='Info. general'!$D$84,SEVRI!I14='Info. general'!$D$89),'Info. general'!$C$84*'Info. general'!$C$89,IF(AND(SEVRI!H14='Info. general'!$D$84,SEVRI!I14='Info. general'!$D$90),'Info. general'!$C$84*'Info. general'!$C$90,IF(AND(SEVRI!H14='Info. general'!$D$84,SEVRI!I14='Info. general'!$D$91),'Info. general'!$C$84*'Info. general'!$C$91,IF(AND(SEVRI!H14='Info. general'!$D$84,SEVRI!I14='Info. general'!$D$92),'Info. general'!$C$84*'Info. general'!$C$92,IF(AND(SEVRI!H14='Info. general'!$D$84,SEVRI!I14='Info. general'!$D$93),'Info. general'!$C$84*'Info. general'!$C$93,IF(AND(SEVRI!H14='Info. general'!$D$85,SEVRI!I14='Info. general'!$D$89),'Info. general'!$C$85*'Info. general'!$C$89,IF(AND(SEVRI!H14='Info. general'!$D$85,SEVRI!I14='Info. general'!$D$90),'Info. general'!$C$85*'Info. general'!$C$90,IF(AND(SEVRI!H14='Info. general'!$D$85,SEVRI!I14='Info. general'!$D$91),'Info. general'!$C$85*'Info. general'!$C$91,IF(AND(SEVRI!H14='Info. general'!$D$85,SEVRI!I14='Info. general'!$D$92),'Info. general'!$C$85*'Info. general'!$C$92,IF(AND(SEVRI!H14='Info. general'!$D$85,SEVRI!I14='Info. general'!$D$93),'Info. general'!$C$85*'Info. general'!$C$93))))))))))))))))))))))))))</f>
        <v/>
      </c>
      <c r="K14" s="185"/>
      <c r="L14" s="185"/>
      <c r="M14" s="175"/>
      <c r="N14" s="175"/>
      <c r="O14" s="175"/>
      <c r="P14" s="183"/>
      <c r="Q14" s="175"/>
      <c r="R14" s="179"/>
      <c r="S14" s="179"/>
      <c r="T14" s="117" t="str">
        <f>IF(OR(R14="",S14=""),"",IF(AND(SEVRI!R14='Info. general'!$D$81,SEVRI!S14='Info. general'!$D$89),'Info. general'!$C$81*'Info. general'!$C$89,IF(AND(SEVRI!R14='Info. general'!$D$81,SEVRI!S14='Info. general'!$D$90),'Info. general'!$C$81*'Info. general'!$C$90,IF(AND(SEVRI!R14='Info. general'!$D$81,SEVRI!S14='Info. general'!$D$91),'Info. general'!$C$81*'Info. general'!$C$91,IF(AND(SEVRI!R14='Info. general'!$D$81,SEVRI!S14='Info. general'!$D$92),'Info. general'!$C$81*'Info. general'!$C$92,IF(AND(SEVRI!R14='Info. general'!$D$81,SEVRI!S14='Info. general'!$D$93),'Info. general'!$C$81*'Info. general'!$C$93,IF(AND(SEVRI!R14='Info. general'!$D$82,SEVRI!S14='Info. general'!$D$89),'Info. general'!$C$82*'Info. general'!$C$89,IF(AND(SEVRI!R14='Info. general'!$D$82,SEVRI!S14='Info. general'!$D$90),'Info. general'!$C$82*'Info. general'!$C$90,IF(AND(SEVRI!R14='Info. general'!$D$82,SEVRI!S14='Info. general'!$D$91),'Info. general'!$C$82*'Info. general'!$C$91,IF(AND(SEVRI!R14='Info. general'!$D$82,SEVRI!S14='Info. general'!$D$92),'Info. general'!$C$82*'Info. general'!$C$92,IF(AND(SEVRI!R14='Info. general'!$D$82,SEVRI!S14='Info. general'!$D$93),'Info. general'!$C$82*'Info. general'!$C$93,IF(AND(SEVRI!R14='Info. general'!$D$83,SEVRI!S14='Info. general'!$D$89),'Info. general'!$C$83*'Info. general'!$C$89,IF(AND(SEVRI!R14='Info. general'!$D$83,SEVRI!S14='Info. general'!$D$90),'Info. general'!$C$83*'Info. general'!$C$90,IF(AND(SEVRI!R14='Info. general'!$D$83,SEVRI!S14='Info. general'!$D$91),'Info. general'!$C$83*'Info. general'!$C$91,IF(AND(SEVRI!R14='Info. general'!$D$83,SEVRI!S14='Info. general'!$D$92),'Info. general'!$C$83*'Info. general'!$C$92,IF(AND(SEVRI!R14='Info. general'!$D$83,SEVRI!S14='Info. general'!$D$93),'Info. general'!$C$83*'Info. general'!$C$93,IF(AND(SEVRI!R14='Info. general'!$D$84,SEVRI!S14='Info. general'!$D$89),'Info. general'!$C$84*'Info. general'!$C$89,IF(AND(SEVRI!R14='Info. general'!$D$84,SEVRI!S14='Info. general'!$D$90),'Info. general'!$C$84*'Info. general'!$C$90,IF(AND(SEVRI!R14='Info. general'!$D$84,SEVRI!S14='Info. general'!$D$91),'Info. general'!$C$84*'Info. general'!$C$91,IF(AND(SEVRI!R14='Info. general'!$D$84,SEVRI!S14='Info. general'!$D$92),'Info. general'!$C$84*'Info. general'!$C$92,IF(AND(SEVRI!R14='Info. general'!$D$84,SEVRI!S14='Info. general'!$D$93),'Info. general'!$C$84*'Info. general'!$C$93,IF(AND(SEVRI!R14='Info. general'!$D$85,SEVRI!S14='Info. general'!$D$89),'Info. general'!$C$85*'Info. general'!$C$89,IF(AND(SEVRI!R14='Info. general'!$D$85,SEVRI!S14='Info. general'!$D$90),'Info. general'!$C$85*'Info. general'!$C$90,IF(AND(SEVRI!R14='Info. general'!$D$85,SEVRI!S14='Info. general'!$D$91),'Info. general'!$C$85*'Info. general'!$C$91,IF(AND(SEVRI!R14='Info. general'!$D$85,SEVRI!S14='Info. general'!$D$92),'Info. general'!$C$85*'Info. general'!$C$92,IF(AND(SEVRI!R14='Info. general'!$D$85,SEVRI!S14='Info. general'!$D$93),'Info. general'!$C$85*'Info. general'!$C$93))))))))))))))))))))))))))</f>
        <v/>
      </c>
      <c r="U14" s="194" t="str">
        <f t="shared" si="1"/>
        <v/>
      </c>
      <c r="V14" s="200"/>
      <c r="W14" s="196"/>
      <c r="X14" s="197" t="str">
        <f t="shared" si="0"/>
        <v/>
      </c>
      <c r="Y14" s="198"/>
      <c r="Z14" s="199"/>
      <c r="AA14" s="190"/>
      <c r="AB14" s="191"/>
      <c r="AC14" s="192"/>
      <c r="AD14" s="193"/>
      <c r="AE14" s="192"/>
      <c r="AF14" s="105"/>
      <c r="AG14" s="115" t="str">
        <f>IFERROR(VLOOKUP(C14,Tabla10[],3,0),"")</f>
        <v/>
      </c>
    </row>
    <row r="15" spans="1:35" s="106" customFormat="1" ht="28.5" x14ac:dyDescent="0.35">
      <c r="A15" s="175"/>
      <c r="B15" s="175"/>
      <c r="C15" s="180"/>
      <c r="D15" s="178" t="str">
        <f>IF(C15="","",VLOOKUP(C15,Tabla10[],2,0))</f>
        <v/>
      </c>
      <c r="E15" s="260"/>
      <c r="F15" s="261"/>
      <c r="G15" s="175"/>
      <c r="H15" s="179"/>
      <c r="I15" s="179"/>
      <c r="J15" s="117" t="str">
        <f>IF(OR(H15="",I15=""),"",IF(AND(SEVRI!H15='Info. general'!$D$81,SEVRI!I15='Info. general'!$D$89),'Info. general'!$C$81*'Info. general'!$C$89,IF(AND(SEVRI!H15='Info. general'!$D$81,SEVRI!I15='Info. general'!$D$90),'Info. general'!$C$81*'Info. general'!$C$90,IF(AND(SEVRI!H15='Info. general'!$D$81,SEVRI!I15='Info. general'!$D$91),'Info. general'!$C$81*'Info. general'!$C$91,IF(AND(SEVRI!H15='Info. general'!$D$81,SEVRI!I15='Info. general'!$D$92),'Info. general'!$C$81*'Info. general'!$C$92,IF(AND(SEVRI!H15='Info. general'!$D$81,SEVRI!I15='Info. general'!$D$93),'Info. general'!$C$81*'Info. general'!$C$93,IF(AND(SEVRI!H15='Info. general'!$D$82,SEVRI!I15='Info. general'!$D$89),'Info. general'!$C$82*'Info. general'!$C$89,IF(AND(SEVRI!H15='Info. general'!$D$82,SEVRI!I15='Info. general'!$D$90),'Info. general'!$C$82*'Info. general'!$C$90,IF(AND(SEVRI!H15='Info. general'!$D$82,SEVRI!I15='Info. general'!$D$91),'Info. general'!$C$82*'Info. general'!$C$91,IF(AND(SEVRI!H15='Info. general'!$D$82,SEVRI!I15='Info. general'!$D$92),'Info. general'!$C$82*'Info. general'!$C$92,IF(AND(SEVRI!H15='Info. general'!$D$82,SEVRI!I15='Info. general'!$D$93),'Info. general'!$C$82*'Info. general'!$C$93,IF(AND(SEVRI!H15='Info. general'!$D$83,SEVRI!I15='Info. general'!$D$89),'Info. general'!$C$83*'Info. general'!$C$89,IF(AND(SEVRI!H15='Info. general'!$D$83,SEVRI!I15='Info. general'!$D$90),'Info. general'!$C$83*'Info. general'!$C$90,IF(AND(SEVRI!H15='Info. general'!$D$83,SEVRI!I15='Info. general'!$D$91),'Info. general'!$C$83*'Info. general'!$C$91,IF(AND(SEVRI!H15='Info. general'!$D$83,SEVRI!I15='Info. general'!$D$92),'Info. general'!$C$83*'Info. general'!$C$92,IF(AND(SEVRI!H15='Info. general'!$D$83,SEVRI!I15='Info. general'!$D$93),'Info. general'!$C$83*'Info. general'!$C$93,IF(AND(SEVRI!H15='Info. general'!$D$84,SEVRI!I15='Info. general'!$D$89),'Info. general'!$C$84*'Info. general'!$C$89,IF(AND(SEVRI!H15='Info. general'!$D$84,SEVRI!I15='Info. general'!$D$90),'Info. general'!$C$84*'Info. general'!$C$90,IF(AND(SEVRI!H15='Info. general'!$D$84,SEVRI!I15='Info. general'!$D$91),'Info. general'!$C$84*'Info. general'!$C$91,IF(AND(SEVRI!H15='Info. general'!$D$84,SEVRI!I15='Info. general'!$D$92),'Info. general'!$C$84*'Info. general'!$C$92,IF(AND(SEVRI!H15='Info. general'!$D$84,SEVRI!I15='Info. general'!$D$93),'Info. general'!$C$84*'Info. general'!$C$93,IF(AND(SEVRI!H15='Info. general'!$D$85,SEVRI!I15='Info. general'!$D$89),'Info. general'!$C$85*'Info. general'!$C$89,IF(AND(SEVRI!H15='Info. general'!$D$85,SEVRI!I15='Info. general'!$D$90),'Info. general'!$C$85*'Info. general'!$C$90,IF(AND(SEVRI!H15='Info. general'!$D$85,SEVRI!I15='Info. general'!$D$91),'Info. general'!$C$85*'Info. general'!$C$91,IF(AND(SEVRI!H15='Info. general'!$D$85,SEVRI!I15='Info. general'!$D$92),'Info. general'!$C$85*'Info. general'!$C$92,IF(AND(SEVRI!H15='Info. general'!$D$85,SEVRI!I15='Info. general'!$D$93),'Info. general'!$C$85*'Info. general'!$C$93))))))))))))))))))))))))))</f>
        <v/>
      </c>
      <c r="K15" s="175"/>
      <c r="L15" s="175"/>
      <c r="M15" s="175"/>
      <c r="N15" s="175"/>
      <c r="O15" s="175"/>
      <c r="P15" s="183"/>
      <c r="Q15" s="175"/>
      <c r="R15" s="179"/>
      <c r="S15" s="179"/>
      <c r="T15" s="117" t="str">
        <f>IF(OR(R15="",S15=""),"",IF(AND(SEVRI!R15='Info. general'!$D$81,SEVRI!S15='Info. general'!$D$89),'Info. general'!$C$81*'Info. general'!$C$89,IF(AND(SEVRI!R15='Info. general'!$D$81,SEVRI!S15='Info. general'!$D$90),'Info. general'!$C$81*'Info. general'!$C$90,IF(AND(SEVRI!R15='Info. general'!$D$81,SEVRI!S15='Info. general'!$D$91),'Info. general'!$C$81*'Info. general'!$C$91,IF(AND(SEVRI!R15='Info. general'!$D$81,SEVRI!S15='Info. general'!$D$92),'Info. general'!$C$81*'Info. general'!$C$92,IF(AND(SEVRI!R15='Info. general'!$D$81,SEVRI!S15='Info. general'!$D$93),'Info. general'!$C$81*'Info. general'!$C$93,IF(AND(SEVRI!R15='Info. general'!$D$82,SEVRI!S15='Info. general'!$D$89),'Info. general'!$C$82*'Info. general'!$C$89,IF(AND(SEVRI!R15='Info. general'!$D$82,SEVRI!S15='Info. general'!$D$90),'Info. general'!$C$82*'Info. general'!$C$90,IF(AND(SEVRI!R15='Info. general'!$D$82,SEVRI!S15='Info. general'!$D$91),'Info. general'!$C$82*'Info. general'!$C$91,IF(AND(SEVRI!R15='Info. general'!$D$82,SEVRI!S15='Info. general'!$D$92),'Info. general'!$C$82*'Info. general'!$C$92,IF(AND(SEVRI!R15='Info. general'!$D$82,SEVRI!S15='Info. general'!$D$93),'Info. general'!$C$82*'Info. general'!$C$93,IF(AND(SEVRI!R15='Info. general'!$D$83,SEVRI!S15='Info. general'!$D$89),'Info. general'!$C$83*'Info. general'!$C$89,IF(AND(SEVRI!R15='Info. general'!$D$83,SEVRI!S15='Info. general'!$D$90),'Info. general'!$C$83*'Info. general'!$C$90,IF(AND(SEVRI!R15='Info. general'!$D$83,SEVRI!S15='Info. general'!$D$91),'Info. general'!$C$83*'Info. general'!$C$91,IF(AND(SEVRI!R15='Info. general'!$D$83,SEVRI!S15='Info. general'!$D$92),'Info. general'!$C$83*'Info. general'!$C$92,IF(AND(SEVRI!R15='Info. general'!$D$83,SEVRI!S15='Info. general'!$D$93),'Info. general'!$C$83*'Info. general'!$C$93,IF(AND(SEVRI!R15='Info. general'!$D$84,SEVRI!S15='Info. general'!$D$89),'Info. general'!$C$84*'Info. general'!$C$89,IF(AND(SEVRI!R15='Info. general'!$D$84,SEVRI!S15='Info. general'!$D$90),'Info. general'!$C$84*'Info. general'!$C$90,IF(AND(SEVRI!R15='Info. general'!$D$84,SEVRI!S15='Info. general'!$D$91),'Info. general'!$C$84*'Info. general'!$C$91,IF(AND(SEVRI!R15='Info. general'!$D$84,SEVRI!S15='Info. general'!$D$92),'Info. general'!$C$84*'Info. general'!$C$92,IF(AND(SEVRI!R15='Info. general'!$D$84,SEVRI!S15='Info. general'!$D$93),'Info. general'!$C$84*'Info. general'!$C$93,IF(AND(SEVRI!R15='Info. general'!$D$85,SEVRI!S15='Info. general'!$D$89),'Info. general'!$C$85*'Info. general'!$C$89,IF(AND(SEVRI!R15='Info. general'!$D$85,SEVRI!S15='Info. general'!$D$90),'Info. general'!$C$85*'Info. general'!$C$90,IF(AND(SEVRI!R15='Info. general'!$D$85,SEVRI!S15='Info. general'!$D$91),'Info. general'!$C$85*'Info. general'!$C$91,IF(AND(SEVRI!R15='Info. general'!$D$85,SEVRI!S15='Info. general'!$D$92),'Info. general'!$C$85*'Info. general'!$C$92,IF(AND(SEVRI!R15='Info. general'!$D$85,SEVRI!S15='Info. general'!$D$93),'Info. general'!$C$85*'Info. general'!$C$93))))))))))))))))))))))))))</f>
        <v/>
      </c>
      <c r="U15" s="194" t="str">
        <f t="shared" si="1"/>
        <v/>
      </c>
      <c r="V15" s="200"/>
      <c r="W15" s="196"/>
      <c r="X15" s="197" t="str">
        <f t="shared" si="0"/>
        <v/>
      </c>
      <c r="Y15" s="198"/>
      <c r="Z15" s="199"/>
      <c r="AA15" s="190"/>
      <c r="AB15" s="191"/>
      <c r="AC15" s="192"/>
      <c r="AD15" s="193"/>
      <c r="AE15" s="192"/>
      <c r="AF15" s="105"/>
      <c r="AG15" s="115" t="str">
        <f>IFERROR(VLOOKUP(C15,Tabla10[],3,0),"")</f>
        <v/>
      </c>
    </row>
    <row r="16" spans="1:35" s="106" customFormat="1" ht="28.5" x14ac:dyDescent="0.35">
      <c r="A16" s="175"/>
      <c r="B16" s="175"/>
      <c r="C16" s="180"/>
      <c r="D16" s="178" t="str">
        <f>IF(C16="","",VLOOKUP(C16,Tabla10[],2,0))</f>
        <v/>
      </c>
      <c r="E16" s="260"/>
      <c r="F16" s="261"/>
      <c r="G16" s="175"/>
      <c r="H16" s="179"/>
      <c r="I16" s="179"/>
      <c r="J16" s="117" t="str">
        <f>IF(OR(H16="",I16=""),"",IF(AND(SEVRI!H16='Info. general'!$D$81,SEVRI!I16='Info. general'!$D$89),'Info. general'!$C$81*'Info. general'!$C$89,IF(AND(SEVRI!H16='Info. general'!$D$81,SEVRI!I16='Info. general'!$D$90),'Info. general'!$C$81*'Info. general'!$C$90,IF(AND(SEVRI!H16='Info. general'!$D$81,SEVRI!I16='Info. general'!$D$91),'Info. general'!$C$81*'Info. general'!$C$91,IF(AND(SEVRI!H16='Info. general'!$D$81,SEVRI!I16='Info. general'!$D$92),'Info. general'!$C$81*'Info. general'!$C$92,IF(AND(SEVRI!H16='Info. general'!$D$81,SEVRI!I16='Info. general'!$D$93),'Info. general'!$C$81*'Info. general'!$C$93,IF(AND(SEVRI!H16='Info. general'!$D$82,SEVRI!I16='Info. general'!$D$89),'Info. general'!$C$82*'Info. general'!$C$89,IF(AND(SEVRI!H16='Info. general'!$D$82,SEVRI!I16='Info. general'!$D$90),'Info. general'!$C$82*'Info. general'!$C$90,IF(AND(SEVRI!H16='Info. general'!$D$82,SEVRI!I16='Info. general'!$D$91),'Info. general'!$C$82*'Info. general'!$C$91,IF(AND(SEVRI!H16='Info. general'!$D$82,SEVRI!I16='Info. general'!$D$92),'Info. general'!$C$82*'Info. general'!$C$92,IF(AND(SEVRI!H16='Info. general'!$D$82,SEVRI!I16='Info. general'!$D$93),'Info. general'!$C$82*'Info. general'!$C$93,IF(AND(SEVRI!H16='Info. general'!$D$83,SEVRI!I16='Info. general'!$D$89),'Info. general'!$C$83*'Info. general'!$C$89,IF(AND(SEVRI!H16='Info. general'!$D$83,SEVRI!I16='Info. general'!$D$90),'Info. general'!$C$83*'Info. general'!$C$90,IF(AND(SEVRI!H16='Info. general'!$D$83,SEVRI!I16='Info. general'!$D$91),'Info. general'!$C$83*'Info. general'!$C$91,IF(AND(SEVRI!H16='Info. general'!$D$83,SEVRI!I16='Info. general'!$D$92),'Info. general'!$C$83*'Info. general'!$C$92,IF(AND(SEVRI!H16='Info. general'!$D$83,SEVRI!I16='Info. general'!$D$93),'Info. general'!$C$83*'Info. general'!$C$93,IF(AND(SEVRI!H16='Info. general'!$D$84,SEVRI!I16='Info. general'!$D$89),'Info. general'!$C$84*'Info. general'!$C$89,IF(AND(SEVRI!H16='Info. general'!$D$84,SEVRI!I16='Info. general'!$D$90),'Info. general'!$C$84*'Info. general'!$C$90,IF(AND(SEVRI!H16='Info. general'!$D$84,SEVRI!I16='Info. general'!$D$91),'Info. general'!$C$84*'Info. general'!$C$91,IF(AND(SEVRI!H16='Info. general'!$D$84,SEVRI!I16='Info. general'!$D$92),'Info. general'!$C$84*'Info. general'!$C$92,IF(AND(SEVRI!H16='Info. general'!$D$84,SEVRI!I16='Info. general'!$D$93),'Info. general'!$C$84*'Info. general'!$C$93,IF(AND(SEVRI!H16='Info. general'!$D$85,SEVRI!I16='Info. general'!$D$89),'Info. general'!$C$85*'Info. general'!$C$89,IF(AND(SEVRI!H16='Info. general'!$D$85,SEVRI!I16='Info. general'!$D$90),'Info. general'!$C$85*'Info. general'!$C$90,IF(AND(SEVRI!H16='Info. general'!$D$85,SEVRI!I16='Info. general'!$D$91),'Info. general'!$C$85*'Info. general'!$C$91,IF(AND(SEVRI!H16='Info. general'!$D$85,SEVRI!I16='Info. general'!$D$92),'Info. general'!$C$85*'Info. general'!$C$92,IF(AND(SEVRI!H16='Info. general'!$D$85,SEVRI!I16='Info. general'!$D$93),'Info. general'!$C$85*'Info. general'!$C$93))))))))))))))))))))))))))</f>
        <v/>
      </c>
      <c r="K16" s="175"/>
      <c r="L16" s="175"/>
      <c r="M16" s="175"/>
      <c r="N16" s="175"/>
      <c r="O16" s="175"/>
      <c r="P16" s="183"/>
      <c r="Q16" s="175"/>
      <c r="R16" s="179"/>
      <c r="S16" s="179"/>
      <c r="T16" s="117" t="str">
        <f>IF(OR(R16="",S16=""),"",IF(AND(SEVRI!R16='Info. general'!$D$81,SEVRI!S16='Info. general'!$D$89),'Info. general'!$C$81*'Info. general'!$C$89,IF(AND(SEVRI!R16='Info. general'!$D$81,SEVRI!S16='Info. general'!$D$90),'Info. general'!$C$81*'Info. general'!$C$90,IF(AND(SEVRI!R16='Info. general'!$D$81,SEVRI!S16='Info. general'!$D$91),'Info. general'!$C$81*'Info. general'!$C$91,IF(AND(SEVRI!R16='Info. general'!$D$81,SEVRI!S16='Info. general'!$D$92),'Info. general'!$C$81*'Info. general'!$C$92,IF(AND(SEVRI!R16='Info. general'!$D$81,SEVRI!S16='Info. general'!$D$93),'Info. general'!$C$81*'Info. general'!$C$93,IF(AND(SEVRI!R16='Info. general'!$D$82,SEVRI!S16='Info. general'!$D$89),'Info. general'!$C$82*'Info. general'!$C$89,IF(AND(SEVRI!R16='Info. general'!$D$82,SEVRI!S16='Info. general'!$D$90),'Info. general'!$C$82*'Info. general'!$C$90,IF(AND(SEVRI!R16='Info. general'!$D$82,SEVRI!S16='Info. general'!$D$91),'Info. general'!$C$82*'Info. general'!$C$91,IF(AND(SEVRI!R16='Info. general'!$D$82,SEVRI!S16='Info. general'!$D$92),'Info. general'!$C$82*'Info. general'!$C$92,IF(AND(SEVRI!R16='Info. general'!$D$82,SEVRI!S16='Info. general'!$D$93),'Info. general'!$C$82*'Info. general'!$C$93,IF(AND(SEVRI!R16='Info. general'!$D$83,SEVRI!S16='Info. general'!$D$89),'Info. general'!$C$83*'Info. general'!$C$89,IF(AND(SEVRI!R16='Info. general'!$D$83,SEVRI!S16='Info. general'!$D$90),'Info. general'!$C$83*'Info. general'!$C$90,IF(AND(SEVRI!R16='Info. general'!$D$83,SEVRI!S16='Info. general'!$D$91),'Info. general'!$C$83*'Info. general'!$C$91,IF(AND(SEVRI!R16='Info. general'!$D$83,SEVRI!S16='Info. general'!$D$92),'Info. general'!$C$83*'Info. general'!$C$92,IF(AND(SEVRI!R16='Info. general'!$D$83,SEVRI!S16='Info. general'!$D$93),'Info. general'!$C$83*'Info. general'!$C$93,IF(AND(SEVRI!R16='Info. general'!$D$84,SEVRI!S16='Info. general'!$D$89),'Info. general'!$C$84*'Info. general'!$C$89,IF(AND(SEVRI!R16='Info. general'!$D$84,SEVRI!S16='Info. general'!$D$90),'Info. general'!$C$84*'Info. general'!$C$90,IF(AND(SEVRI!R16='Info. general'!$D$84,SEVRI!S16='Info. general'!$D$91),'Info. general'!$C$84*'Info. general'!$C$91,IF(AND(SEVRI!R16='Info. general'!$D$84,SEVRI!S16='Info. general'!$D$92),'Info. general'!$C$84*'Info. general'!$C$92,IF(AND(SEVRI!R16='Info. general'!$D$84,SEVRI!S16='Info. general'!$D$93),'Info. general'!$C$84*'Info. general'!$C$93,IF(AND(SEVRI!R16='Info. general'!$D$85,SEVRI!S16='Info. general'!$D$89),'Info. general'!$C$85*'Info. general'!$C$89,IF(AND(SEVRI!R16='Info. general'!$D$85,SEVRI!S16='Info. general'!$D$90),'Info. general'!$C$85*'Info. general'!$C$90,IF(AND(SEVRI!R16='Info. general'!$D$85,SEVRI!S16='Info. general'!$D$91),'Info. general'!$C$85*'Info. general'!$C$91,IF(AND(SEVRI!R16='Info. general'!$D$85,SEVRI!S16='Info. general'!$D$92),'Info. general'!$C$85*'Info. general'!$C$92,IF(AND(SEVRI!R16='Info. general'!$D$85,SEVRI!S16='Info. general'!$D$93),'Info. general'!$C$85*'Info. general'!$C$93))))))))))))))))))))))))))</f>
        <v/>
      </c>
      <c r="U16" s="194" t="str">
        <f t="shared" si="1"/>
        <v/>
      </c>
      <c r="V16" s="200"/>
      <c r="W16" s="196"/>
      <c r="X16" s="197" t="str">
        <f t="shared" si="0"/>
        <v/>
      </c>
      <c r="Y16" s="198"/>
      <c r="Z16" s="199"/>
      <c r="AA16" s="190"/>
      <c r="AB16" s="191"/>
      <c r="AC16" s="192"/>
      <c r="AD16" s="193"/>
      <c r="AE16" s="192"/>
      <c r="AF16" s="105"/>
      <c r="AG16" s="115" t="str">
        <f>IFERROR(VLOOKUP(C16,Tabla10[],3,0),"")</f>
        <v/>
      </c>
    </row>
    <row r="17" spans="1:33" s="106" customFormat="1" ht="28.5" x14ac:dyDescent="0.35">
      <c r="A17" s="175"/>
      <c r="B17" s="175"/>
      <c r="C17" s="180"/>
      <c r="D17" s="178" t="str">
        <f>IF(C17="","",VLOOKUP(C17,Tabla10[],2,0))</f>
        <v/>
      </c>
      <c r="E17" s="260"/>
      <c r="F17" s="261"/>
      <c r="G17" s="175"/>
      <c r="H17" s="179"/>
      <c r="I17" s="179"/>
      <c r="J17" s="117" t="str">
        <f>IF(OR(H17="",I17=""),"",IF(AND(SEVRI!H17='Info. general'!$D$81,SEVRI!I17='Info. general'!$D$89),'Info. general'!$C$81*'Info. general'!$C$89,IF(AND(SEVRI!H17='Info. general'!$D$81,SEVRI!I17='Info. general'!$D$90),'Info. general'!$C$81*'Info. general'!$C$90,IF(AND(SEVRI!H17='Info. general'!$D$81,SEVRI!I17='Info. general'!$D$91),'Info. general'!$C$81*'Info. general'!$C$91,IF(AND(SEVRI!H17='Info. general'!$D$81,SEVRI!I17='Info. general'!$D$92),'Info. general'!$C$81*'Info. general'!$C$92,IF(AND(SEVRI!H17='Info. general'!$D$81,SEVRI!I17='Info. general'!$D$93),'Info. general'!$C$81*'Info. general'!$C$93,IF(AND(SEVRI!H17='Info. general'!$D$82,SEVRI!I17='Info. general'!$D$89),'Info. general'!$C$82*'Info. general'!$C$89,IF(AND(SEVRI!H17='Info. general'!$D$82,SEVRI!I17='Info. general'!$D$90),'Info. general'!$C$82*'Info. general'!$C$90,IF(AND(SEVRI!H17='Info. general'!$D$82,SEVRI!I17='Info. general'!$D$91),'Info. general'!$C$82*'Info. general'!$C$91,IF(AND(SEVRI!H17='Info. general'!$D$82,SEVRI!I17='Info. general'!$D$92),'Info. general'!$C$82*'Info. general'!$C$92,IF(AND(SEVRI!H17='Info. general'!$D$82,SEVRI!I17='Info. general'!$D$93),'Info. general'!$C$82*'Info. general'!$C$93,IF(AND(SEVRI!H17='Info. general'!$D$83,SEVRI!I17='Info. general'!$D$89),'Info. general'!$C$83*'Info. general'!$C$89,IF(AND(SEVRI!H17='Info. general'!$D$83,SEVRI!I17='Info. general'!$D$90),'Info. general'!$C$83*'Info. general'!$C$90,IF(AND(SEVRI!H17='Info. general'!$D$83,SEVRI!I17='Info. general'!$D$91),'Info. general'!$C$83*'Info. general'!$C$91,IF(AND(SEVRI!H17='Info. general'!$D$83,SEVRI!I17='Info. general'!$D$92),'Info. general'!$C$83*'Info. general'!$C$92,IF(AND(SEVRI!H17='Info. general'!$D$83,SEVRI!I17='Info. general'!$D$93),'Info. general'!$C$83*'Info. general'!$C$93,IF(AND(SEVRI!H17='Info. general'!$D$84,SEVRI!I17='Info. general'!$D$89),'Info. general'!$C$84*'Info. general'!$C$89,IF(AND(SEVRI!H17='Info. general'!$D$84,SEVRI!I17='Info. general'!$D$90),'Info. general'!$C$84*'Info. general'!$C$90,IF(AND(SEVRI!H17='Info. general'!$D$84,SEVRI!I17='Info. general'!$D$91),'Info. general'!$C$84*'Info. general'!$C$91,IF(AND(SEVRI!H17='Info. general'!$D$84,SEVRI!I17='Info. general'!$D$92),'Info. general'!$C$84*'Info. general'!$C$92,IF(AND(SEVRI!H17='Info. general'!$D$84,SEVRI!I17='Info. general'!$D$93),'Info. general'!$C$84*'Info. general'!$C$93,IF(AND(SEVRI!H17='Info. general'!$D$85,SEVRI!I17='Info. general'!$D$89),'Info. general'!$C$85*'Info. general'!$C$89,IF(AND(SEVRI!H17='Info. general'!$D$85,SEVRI!I17='Info. general'!$D$90),'Info. general'!$C$85*'Info. general'!$C$90,IF(AND(SEVRI!H17='Info. general'!$D$85,SEVRI!I17='Info. general'!$D$91),'Info. general'!$C$85*'Info. general'!$C$91,IF(AND(SEVRI!H17='Info. general'!$D$85,SEVRI!I17='Info. general'!$D$92),'Info. general'!$C$85*'Info. general'!$C$92,IF(AND(SEVRI!H17='Info. general'!$D$85,SEVRI!I17='Info. general'!$D$93),'Info. general'!$C$85*'Info. general'!$C$93))))))))))))))))))))))))))</f>
        <v/>
      </c>
      <c r="K17" s="175"/>
      <c r="L17" s="175"/>
      <c r="M17" s="175"/>
      <c r="N17" s="175"/>
      <c r="O17" s="175"/>
      <c r="P17" s="183"/>
      <c r="Q17" s="175"/>
      <c r="R17" s="179"/>
      <c r="S17" s="179"/>
      <c r="T17" s="117" t="str">
        <f>IF(OR(R17="",S17=""),"",IF(AND(SEVRI!R17='Info. general'!$D$81,SEVRI!S17='Info. general'!$D$89),'Info. general'!$C$81*'Info. general'!$C$89,IF(AND(SEVRI!R17='Info. general'!$D$81,SEVRI!S17='Info. general'!$D$90),'Info. general'!$C$81*'Info. general'!$C$90,IF(AND(SEVRI!R17='Info. general'!$D$81,SEVRI!S17='Info. general'!$D$91),'Info. general'!$C$81*'Info. general'!$C$91,IF(AND(SEVRI!R17='Info. general'!$D$81,SEVRI!S17='Info. general'!$D$92),'Info. general'!$C$81*'Info. general'!$C$92,IF(AND(SEVRI!R17='Info. general'!$D$81,SEVRI!S17='Info. general'!$D$93),'Info. general'!$C$81*'Info. general'!$C$93,IF(AND(SEVRI!R17='Info. general'!$D$82,SEVRI!S17='Info. general'!$D$89),'Info. general'!$C$82*'Info. general'!$C$89,IF(AND(SEVRI!R17='Info. general'!$D$82,SEVRI!S17='Info. general'!$D$90),'Info. general'!$C$82*'Info. general'!$C$90,IF(AND(SEVRI!R17='Info. general'!$D$82,SEVRI!S17='Info. general'!$D$91),'Info. general'!$C$82*'Info. general'!$C$91,IF(AND(SEVRI!R17='Info. general'!$D$82,SEVRI!S17='Info. general'!$D$92),'Info. general'!$C$82*'Info. general'!$C$92,IF(AND(SEVRI!R17='Info. general'!$D$82,SEVRI!S17='Info. general'!$D$93),'Info. general'!$C$82*'Info. general'!$C$93,IF(AND(SEVRI!R17='Info. general'!$D$83,SEVRI!S17='Info. general'!$D$89),'Info. general'!$C$83*'Info. general'!$C$89,IF(AND(SEVRI!R17='Info. general'!$D$83,SEVRI!S17='Info. general'!$D$90),'Info. general'!$C$83*'Info. general'!$C$90,IF(AND(SEVRI!R17='Info. general'!$D$83,SEVRI!S17='Info. general'!$D$91),'Info. general'!$C$83*'Info. general'!$C$91,IF(AND(SEVRI!R17='Info. general'!$D$83,SEVRI!S17='Info. general'!$D$92),'Info. general'!$C$83*'Info. general'!$C$92,IF(AND(SEVRI!R17='Info. general'!$D$83,SEVRI!S17='Info. general'!$D$93),'Info. general'!$C$83*'Info. general'!$C$93,IF(AND(SEVRI!R17='Info. general'!$D$84,SEVRI!S17='Info. general'!$D$89),'Info. general'!$C$84*'Info. general'!$C$89,IF(AND(SEVRI!R17='Info. general'!$D$84,SEVRI!S17='Info. general'!$D$90),'Info. general'!$C$84*'Info. general'!$C$90,IF(AND(SEVRI!R17='Info. general'!$D$84,SEVRI!S17='Info. general'!$D$91),'Info. general'!$C$84*'Info. general'!$C$91,IF(AND(SEVRI!R17='Info. general'!$D$84,SEVRI!S17='Info. general'!$D$92),'Info. general'!$C$84*'Info. general'!$C$92,IF(AND(SEVRI!R17='Info. general'!$D$84,SEVRI!S17='Info. general'!$D$93),'Info. general'!$C$84*'Info. general'!$C$93,IF(AND(SEVRI!R17='Info. general'!$D$85,SEVRI!S17='Info. general'!$D$89),'Info. general'!$C$85*'Info. general'!$C$89,IF(AND(SEVRI!R17='Info. general'!$D$85,SEVRI!S17='Info. general'!$D$90),'Info. general'!$C$85*'Info. general'!$C$90,IF(AND(SEVRI!R17='Info. general'!$D$85,SEVRI!S17='Info. general'!$D$91),'Info. general'!$C$85*'Info. general'!$C$91,IF(AND(SEVRI!R17='Info. general'!$D$85,SEVRI!S17='Info. general'!$D$92),'Info. general'!$C$85*'Info. general'!$C$92,IF(AND(SEVRI!R17='Info. general'!$D$85,SEVRI!S17='Info. general'!$D$93),'Info. general'!$C$85*'Info. general'!$C$93))))))))))))))))))))))))))</f>
        <v/>
      </c>
      <c r="U17" s="194" t="str">
        <f t="shared" si="1"/>
        <v/>
      </c>
      <c r="V17" s="200"/>
      <c r="W17" s="196"/>
      <c r="X17" s="197" t="str">
        <f t="shared" si="0"/>
        <v/>
      </c>
      <c r="Y17" s="198"/>
      <c r="Z17" s="199"/>
      <c r="AA17" s="190"/>
      <c r="AB17" s="193"/>
      <c r="AC17" s="192"/>
      <c r="AD17" s="193"/>
      <c r="AE17" s="192"/>
      <c r="AF17" s="105"/>
      <c r="AG17" s="115" t="str">
        <f>IFERROR(VLOOKUP(C17,Tabla10[],3,0),"")</f>
        <v/>
      </c>
    </row>
    <row r="18" spans="1:33" s="106" customFormat="1" ht="28.5" x14ac:dyDescent="0.35">
      <c r="A18" s="175"/>
      <c r="B18" s="175"/>
      <c r="C18" s="180"/>
      <c r="D18" s="178" t="str">
        <f>IF(C18="","",VLOOKUP(C18,Tabla10[],2,0))</f>
        <v/>
      </c>
      <c r="E18" s="260"/>
      <c r="F18" s="261"/>
      <c r="G18" s="175"/>
      <c r="H18" s="179"/>
      <c r="I18" s="179"/>
      <c r="J18" s="117" t="str">
        <f>IF(OR(H18="",I18=""),"",IF(AND(SEVRI!H18='Info. general'!$D$81,SEVRI!I18='Info. general'!$D$89),'Info. general'!$C$81*'Info. general'!$C$89,IF(AND(SEVRI!H18='Info. general'!$D$81,SEVRI!I18='Info. general'!$D$90),'Info. general'!$C$81*'Info. general'!$C$90,IF(AND(SEVRI!H18='Info. general'!$D$81,SEVRI!I18='Info. general'!$D$91),'Info. general'!$C$81*'Info. general'!$C$91,IF(AND(SEVRI!H18='Info. general'!$D$81,SEVRI!I18='Info. general'!$D$92),'Info. general'!$C$81*'Info. general'!$C$92,IF(AND(SEVRI!H18='Info. general'!$D$81,SEVRI!I18='Info. general'!$D$93),'Info. general'!$C$81*'Info. general'!$C$93,IF(AND(SEVRI!H18='Info. general'!$D$82,SEVRI!I18='Info. general'!$D$89),'Info. general'!$C$82*'Info. general'!$C$89,IF(AND(SEVRI!H18='Info. general'!$D$82,SEVRI!I18='Info. general'!$D$90),'Info. general'!$C$82*'Info. general'!$C$90,IF(AND(SEVRI!H18='Info. general'!$D$82,SEVRI!I18='Info. general'!$D$91),'Info. general'!$C$82*'Info. general'!$C$91,IF(AND(SEVRI!H18='Info. general'!$D$82,SEVRI!I18='Info. general'!$D$92),'Info. general'!$C$82*'Info. general'!$C$92,IF(AND(SEVRI!H18='Info. general'!$D$82,SEVRI!I18='Info. general'!$D$93),'Info. general'!$C$82*'Info. general'!$C$93,IF(AND(SEVRI!H18='Info. general'!$D$83,SEVRI!I18='Info. general'!$D$89),'Info. general'!$C$83*'Info. general'!$C$89,IF(AND(SEVRI!H18='Info. general'!$D$83,SEVRI!I18='Info. general'!$D$90),'Info. general'!$C$83*'Info. general'!$C$90,IF(AND(SEVRI!H18='Info. general'!$D$83,SEVRI!I18='Info. general'!$D$91),'Info. general'!$C$83*'Info. general'!$C$91,IF(AND(SEVRI!H18='Info. general'!$D$83,SEVRI!I18='Info. general'!$D$92),'Info. general'!$C$83*'Info. general'!$C$92,IF(AND(SEVRI!H18='Info. general'!$D$83,SEVRI!I18='Info. general'!$D$93),'Info. general'!$C$83*'Info. general'!$C$93,IF(AND(SEVRI!H18='Info. general'!$D$84,SEVRI!I18='Info. general'!$D$89),'Info. general'!$C$84*'Info. general'!$C$89,IF(AND(SEVRI!H18='Info. general'!$D$84,SEVRI!I18='Info. general'!$D$90),'Info. general'!$C$84*'Info. general'!$C$90,IF(AND(SEVRI!H18='Info. general'!$D$84,SEVRI!I18='Info. general'!$D$91),'Info. general'!$C$84*'Info. general'!$C$91,IF(AND(SEVRI!H18='Info. general'!$D$84,SEVRI!I18='Info. general'!$D$92),'Info. general'!$C$84*'Info. general'!$C$92,IF(AND(SEVRI!H18='Info. general'!$D$84,SEVRI!I18='Info. general'!$D$93),'Info. general'!$C$84*'Info. general'!$C$93,IF(AND(SEVRI!H18='Info. general'!$D$85,SEVRI!I18='Info. general'!$D$89),'Info. general'!$C$85*'Info. general'!$C$89,IF(AND(SEVRI!H18='Info. general'!$D$85,SEVRI!I18='Info. general'!$D$90),'Info. general'!$C$85*'Info. general'!$C$90,IF(AND(SEVRI!H18='Info. general'!$D$85,SEVRI!I18='Info. general'!$D$91),'Info. general'!$C$85*'Info. general'!$C$91,IF(AND(SEVRI!H18='Info. general'!$D$85,SEVRI!I18='Info. general'!$D$92),'Info. general'!$C$85*'Info. general'!$C$92,IF(AND(SEVRI!H18='Info. general'!$D$85,SEVRI!I18='Info. general'!$D$93),'Info. general'!$C$85*'Info. general'!$C$93))))))))))))))))))))))))))</f>
        <v/>
      </c>
      <c r="K18" s="175"/>
      <c r="L18" s="175"/>
      <c r="M18" s="175"/>
      <c r="N18" s="175"/>
      <c r="O18" s="175"/>
      <c r="P18" s="183"/>
      <c r="Q18" s="175"/>
      <c r="R18" s="179"/>
      <c r="S18" s="179"/>
      <c r="T18" s="117" t="str">
        <f>IF(OR(R18="",S18=""),"",IF(AND(SEVRI!R18='Info. general'!$D$81,SEVRI!S18='Info. general'!$D$89),'Info. general'!$C$81*'Info. general'!$C$89,IF(AND(SEVRI!R18='Info. general'!$D$81,SEVRI!S18='Info. general'!$D$90),'Info. general'!$C$81*'Info. general'!$C$90,IF(AND(SEVRI!R18='Info. general'!$D$81,SEVRI!S18='Info. general'!$D$91),'Info. general'!$C$81*'Info. general'!$C$91,IF(AND(SEVRI!R18='Info. general'!$D$81,SEVRI!S18='Info. general'!$D$92),'Info. general'!$C$81*'Info. general'!$C$92,IF(AND(SEVRI!R18='Info. general'!$D$81,SEVRI!S18='Info. general'!$D$93),'Info. general'!$C$81*'Info. general'!$C$93,IF(AND(SEVRI!R18='Info. general'!$D$82,SEVRI!S18='Info. general'!$D$89),'Info. general'!$C$82*'Info. general'!$C$89,IF(AND(SEVRI!R18='Info. general'!$D$82,SEVRI!S18='Info. general'!$D$90),'Info. general'!$C$82*'Info. general'!$C$90,IF(AND(SEVRI!R18='Info. general'!$D$82,SEVRI!S18='Info. general'!$D$91),'Info. general'!$C$82*'Info. general'!$C$91,IF(AND(SEVRI!R18='Info. general'!$D$82,SEVRI!S18='Info. general'!$D$92),'Info. general'!$C$82*'Info. general'!$C$92,IF(AND(SEVRI!R18='Info. general'!$D$82,SEVRI!S18='Info. general'!$D$93),'Info. general'!$C$82*'Info. general'!$C$93,IF(AND(SEVRI!R18='Info. general'!$D$83,SEVRI!S18='Info. general'!$D$89),'Info. general'!$C$83*'Info. general'!$C$89,IF(AND(SEVRI!R18='Info. general'!$D$83,SEVRI!S18='Info. general'!$D$90),'Info. general'!$C$83*'Info. general'!$C$90,IF(AND(SEVRI!R18='Info. general'!$D$83,SEVRI!S18='Info. general'!$D$91),'Info. general'!$C$83*'Info. general'!$C$91,IF(AND(SEVRI!R18='Info. general'!$D$83,SEVRI!S18='Info. general'!$D$92),'Info. general'!$C$83*'Info. general'!$C$92,IF(AND(SEVRI!R18='Info. general'!$D$83,SEVRI!S18='Info. general'!$D$93),'Info. general'!$C$83*'Info. general'!$C$93,IF(AND(SEVRI!R18='Info. general'!$D$84,SEVRI!S18='Info. general'!$D$89),'Info. general'!$C$84*'Info. general'!$C$89,IF(AND(SEVRI!R18='Info. general'!$D$84,SEVRI!S18='Info. general'!$D$90),'Info. general'!$C$84*'Info. general'!$C$90,IF(AND(SEVRI!R18='Info. general'!$D$84,SEVRI!S18='Info. general'!$D$91),'Info. general'!$C$84*'Info. general'!$C$91,IF(AND(SEVRI!R18='Info. general'!$D$84,SEVRI!S18='Info. general'!$D$92),'Info. general'!$C$84*'Info. general'!$C$92,IF(AND(SEVRI!R18='Info. general'!$D$84,SEVRI!S18='Info. general'!$D$93),'Info. general'!$C$84*'Info. general'!$C$93,IF(AND(SEVRI!R18='Info. general'!$D$85,SEVRI!S18='Info. general'!$D$89),'Info. general'!$C$85*'Info. general'!$C$89,IF(AND(SEVRI!R18='Info. general'!$D$85,SEVRI!S18='Info. general'!$D$90),'Info. general'!$C$85*'Info. general'!$C$90,IF(AND(SEVRI!R18='Info. general'!$D$85,SEVRI!S18='Info. general'!$D$91),'Info. general'!$C$85*'Info. general'!$C$91,IF(AND(SEVRI!R18='Info. general'!$D$85,SEVRI!S18='Info. general'!$D$92),'Info. general'!$C$85*'Info. general'!$C$92,IF(AND(SEVRI!R18='Info. general'!$D$85,SEVRI!S18='Info. general'!$D$93),'Info. general'!$C$85*'Info. general'!$C$93))))))))))))))))))))))))))</f>
        <v/>
      </c>
      <c r="U18" s="194" t="str">
        <f t="shared" si="1"/>
        <v/>
      </c>
      <c r="V18" s="200"/>
      <c r="W18" s="196"/>
      <c r="X18" s="197" t="str">
        <f t="shared" si="0"/>
        <v/>
      </c>
      <c r="Y18" s="198"/>
      <c r="Z18" s="199"/>
      <c r="AA18" s="190"/>
      <c r="AB18" s="193"/>
      <c r="AC18" s="192"/>
      <c r="AD18" s="193"/>
      <c r="AE18" s="192"/>
      <c r="AF18" s="105"/>
      <c r="AG18" s="115" t="str">
        <f>IFERROR(VLOOKUP(C18,Tabla10[],3,0),"")</f>
        <v/>
      </c>
    </row>
    <row r="19" spans="1:33" s="106" customFormat="1" ht="28.5" x14ac:dyDescent="0.35">
      <c r="A19" s="175"/>
      <c r="B19" s="175"/>
      <c r="C19" s="180"/>
      <c r="D19" s="178" t="str">
        <f>IF(C19="","",VLOOKUP(C19,Tabla10[],2,0))</f>
        <v/>
      </c>
      <c r="E19" s="260"/>
      <c r="F19" s="261"/>
      <c r="G19" s="175"/>
      <c r="H19" s="179"/>
      <c r="I19" s="179"/>
      <c r="J19" s="117" t="str">
        <f>IF(OR(H19="",I19=""),"",IF(AND(SEVRI!H19='Info. general'!$D$81,SEVRI!I19='Info. general'!$D$89),'Info. general'!$C$81*'Info. general'!$C$89,IF(AND(SEVRI!H19='Info. general'!$D$81,SEVRI!I19='Info. general'!$D$90),'Info. general'!$C$81*'Info. general'!$C$90,IF(AND(SEVRI!H19='Info. general'!$D$81,SEVRI!I19='Info. general'!$D$91),'Info. general'!$C$81*'Info. general'!$C$91,IF(AND(SEVRI!H19='Info. general'!$D$81,SEVRI!I19='Info. general'!$D$92),'Info. general'!$C$81*'Info. general'!$C$92,IF(AND(SEVRI!H19='Info. general'!$D$81,SEVRI!I19='Info. general'!$D$93),'Info. general'!$C$81*'Info. general'!$C$93,IF(AND(SEVRI!H19='Info. general'!$D$82,SEVRI!I19='Info. general'!$D$89),'Info. general'!$C$82*'Info. general'!$C$89,IF(AND(SEVRI!H19='Info. general'!$D$82,SEVRI!I19='Info. general'!$D$90),'Info. general'!$C$82*'Info. general'!$C$90,IF(AND(SEVRI!H19='Info. general'!$D$82,SEVRI!I19='Info. general'!$D$91),'Info. general'!$C$82*'Info. general'!$C$91,IF(AND(SEVRI!H19='Info. general'!$D$82,SEVRI!I19='Info. general'!$D$92),'Info. general'!$C$82*'Info. general'!$C$92,IF(AND(SEVRI!H19='Info. general'!$D$82,SEVRI!I19='Info. general'!$D$93),'Info. general'!$C$82*'Info. general'!$C$93,IF(AND(SEVRI!H19='Info. general'!$D$83,SEVRI!I19='Info. general'!$D$89),'Info. general'!$C$83*'Info. general'!$C$89,IF(AND(SEVRI!H19='Info. general'!$D$83,SEVRI!I19='Info. general'!$D$90),'Info. general'!$C$83*'Info. general'!$C$90,IF(AND(SEVRI!H19='Info. general'!$D$83,SEVRI!I19='Info. general'!$D$91),'Info. general'!$C$83*'Info. general'!$C$91,IF(AND(SEVRI!H19='Info. general'!$D$83,SEVRI!I19='Info. general'!$D$92),'Info. general'!$C$83*'Info. general'!$C$92,IF(AND(SEVRI!H19='Info. general'!$D$83,SEVRI!I19='Info. general'!$D$93),'Info. general'!$C$83*'Info. general'!$C$93,IF(AND(SEVRI!H19='Info. general'!$D$84,SEVRI!I19='Info. general'!$D$89),'Info. general'!$C$84*'Info. general'!$C$89,IF(AND(SEVRI!H19='Info. general'!$D$84,SEVRI!I19='Info. general'!$D$90),'Info. general'!$C$84*'Info. general'!$C$90,IF(AND(SEVRI!H19='Info. general'!$D$84,SEVRI!I19='Info. general'!$D$91),'Info. general'!$C$84*'Info. general'!$C$91,IF(AND(SEVRI!H19='Info. general'!$D$84,SEVRI!I19='Info. general'!$D$92),'Info. general'!$C$84*'Info. general'!$C$92,IF(AND(SEVRI!H19='Info. general'!$D$84,SEVRI!I19='Info. general'!$D$93),'Info. general'!$C$84*'Info. general'!$C$93,IF(AND(SEVRI!H19='Info. general'!$D$85,SEVRI!I19='Info. general'!$D$89),'Info. general'!$C$85*'Info. general'!$C$89,IF(AND(SEVRI!H19='Info. general'!$D$85,SEVRI!I19='Info. general'!$D$90),'Info. general'!$C$85*'Info. general'!$C$90,IF(AND(SEVRI!H19='Info. general'!$D$85,SEVRI!I19='Info. general'!$D$91),'Info. general'!$C$85*'Info. general'!$C$91,IF(AND(SEVRI!H19='Info. general'!$D$85,SEVRI!I19='Info. general'!$D$92),'Info. general'!$C$85*'Info. general'!$C$92,IF(AND(SEVRI!H19='Info. general'!$D$85,SEVRI!I19='Info. general'!$D$93),'Info. general'!$C$85*'Info. general'!$C$93))))))))))))))))))))))))))</f>
        <v/>
      </c>
      <c r="K19" s="186"/>
      <c r="L19" s="186"/>
      <c r="M19" s="175"/>
      <c r="N19" s="175"/>
      <c r="O19" s="175"/>
      <c r="P19" s="183"/>
      <c r="Q19" s="175"/>
      <c r="R19" s="179"/>
      <c r="S19" s="179"/>
      <c r="T19" s="117" t="str">
        <f>IF(OR(R19="",S19=""),"",IF(AND(SEVRI!R19='Info. general'!$D$81,SEVRI!S19='Info. general'!$D$89),'Info. general'!$C$81*'Info. general'!$C$89,IF(AND(SEVRI!R19='Info. general'!$D$81,SEVRI!S19='Info. general'!$D$90),'Info. general'!$C$81*'Info. general'!$C$90,IF(AND(SEVRI!R19='Info. general'!$D$81,SEVRI!S19='Info. general'!$D$91),'Info. general'!$C$81*'Info. general'!$C$91,IF(AND(SEVRI!R19='Info. general'!$D$81,SEVRI!S19='Info. general'!$D$92),'Info. general'!$C$81*'Info. general'!$C$92,IF(AND(SEVRI!R19='Info. general'!$D$81,SEVRI!S19='Info. general'!$D$93),'Info. general'!$C$81*'Info. general'!$C$93,IF(AND(SEVRI!R19='Info. general'!$D$82,SEVRI!S19='Info. general'!$D$89),'Info. general'!$C$82*'Info. general'!$C$89,IF(AND(SEVRI!R19='Info. general'!$D$82,SEVRI!S19='Info. general'!$D$90),'Info. general'!$C$82*'Info. general'!$C$90,IF(AND(SEVRI!R19='Info. general'!$D$82,SEVRI!S19='Info. general'!$D$91),'Info. general'!$C$82*'Info. general'!$C$91,IF(AND(SEVRI!R19='Info. general'!$D$82,SEVRI!S19='Info. general'!$D$92),'Info. general'!$C$82*'Info. general'!$C$92,IF(AND(SEVRI!R19='Info. general'!$D$82,SEVRI!S19='Info. general'!$D$93),'Info. general'!$C$82*'Info. general'!$C$93,IF(AND(SEVRI!R19='Info. general'!$D$83,SEVRI!S19='Info. general'!$D$89),'Info. general'!$C$83*'Info. general'!$C$89,IF(AND(SEVRI!R19='Info. general'!$D$83,SEVRI!S19='Info. general'!$D$90),'Info. general'!$C$83*'Info. general'!$C$90,IF(AND(SEVRI!R19='Info. general'!$D$83,SEVRI!S19='Info. general'!$D$91),'Info. general'!$C$83*'Info. general'!$C$91,IF(AND(SEVRI!R19='Info. general'!$D$83,SEVRI!S19='Info. general'!$D$92),'Info. general'!$C$83*'Info. general'!$C$92,IF(AND(SEVRI!R19='Info. general'!$D$83,SEVRI!S19='Info. general'!$D$93),'Info. general'!$C$83*'Info. general'!$C$93,IF(AND(SEVRI!R19='Info. general'!$D$84,SEVRI!S19='Info. general'!$D$89),'Info. general'!$C$84*'Info. general'!$C$89,IF(AND(SEVRI!R19='Info. general'!$D$84,SEVRI!S19='Info. general'!$D$90),'Info. general'!$C$84*'Info. general'!$C$90,IF(AND(SEVRI!R19='Info. general'!$D$84,SEVRI!S19='Info. general'!$D$91),'Info. general'!$C$84*'Info. general'!$C$91,IF(AND(SEVRI!R19='Info. general'!$D$84,SEVRI!S19='Info. general'!$D$92),'Info. general'!$C$84*'Info. general'!$C$92,IF(AND(SEVRI!R19='Info. general'!$D$84,SEVRI!S19='Info. general'!$D$93),'Info. general'!$C$84*'Info. general'!$C$93,IF(AND(SEVRI!R19='Info. general'!$D$85,SEVRI!S19='Info. general'!$D$89),'Info. general'!$C$85*'Info. general'!$C$89,IF(AND(SEVRI!R19='Info. general'!$D$85,SEVRI!S19='Info. general'!$D$90),'Info. general'!$C$85*'Info. general'!$C$90,IF(AND(SEVRI!R19='Info. general'!$D$85,SEVRI!S19='Info. general'!$D$91),'Info. general'!$C$85*'Info. general'!$C$91,IF(AND(SEVRI!R19='Info. general'!$D$85,SEVRI!S19='Info. general'!$D$92),'Info. general'!$C$85*'Info. general'!$C$92,IF(AND(SEVRI!R19='Info. general'!$D$85,SEVRI!S19='Info. general'!$D$93),'Info. general'!$C$85*'Info. general'!$C$93))))))))))))))))))))))))))</f>
        <v/>
      </c>
      <c r="U19" s="194" t="str">
        <f t="shared" si="1"/>
        <v/>
      </c>
      <c r="V19" s="200"/>
      <c r="W19" s="196"/>
      <c r="X19" s="197" t="str">
        <f t="shared" si="0"/>
        <v/>
      </c>
      <c r="Y19" s="198"/>
      <c r="Z19" s="199"/>
      <c r="AA19" s="190"/>
      <c r="AB19" s="193"/>
      <c r="AC19" s="192"/>
      <c r="AD19" s="193"/>
      <c r="AE19" s="192"/>
      <c r="AF19" s="105"/>
      <c r="AG19" s="115" t="str">
        <f>IFERROR(VLOOKUP(C19,Tabla10[],3,0),"")</f>
        <v/>
      </c>
    </row>
    <row r="20" spans="1:33" s="106" customFormat="1" ht="28.5" x14ac:dyDescent="0.35">
      <c r="A20" s="175"/>
      <c r="B20" s="175"/>
      <c r="C20" s="180"/>
      <c r="D20" s="178" t="str">
        <f>IF(C20="","",VLOOKUP(C20,Tabla10[],2,0))</f>
        <v/>
      </c>
      <c r="E20" s="260"/>
      <c r="F20" s="261"/>
      <c r="G20" s="175"/>
      <c r="H20" s="179"/>
      <c r="I20" s="179"/>
      <c r="J20" s="117" t="str">
        <f>IF(OR(H20="",I20=""),"",IF(AND(SEVRI!H20='Info. general'!$D$81,SEVRI!I20='Info. general'!$D$89),'Info. general'!$C$81*'Info. general'!$C$89,IF(AND(SEVRI!H20='Info. general'!$D$81,SEVRI!I20='Info. general'!$D$90),'Info. general'!$C$81*'Info. general'!$C$90,IF(AND(SEVRI!H20='Info. general'!$D$81,SEVRI!I20='Info. general'!$D$91),'Info. general'!$C$81*'Info. general'!$C$91,IF(AND(SEVRI!H20='Info. general'!$D$81,SEVRI!I20='Info. general'!$D$92),'Info. general'!$C$81*'Info. general'!$C$92,IF(AND(SEVRI!H20='Info. general'!$D$81,SEVRI!I20='Info. general'!$D$93),'Info. general'!$C$81*'Info. general'!$C$93,IF(AND(SEVRI!H20='Info. general'!$D$82,SEVRI!I20='Info. general'!$D$89),'Info. general'!$C$82*'Info. general'!$C$89,IF(AND(SEVRI!H20='Info. general'!$D$82,SEVRI!I20='Info. general'!$D$90),'Info. general'!$C$82*'Info. general'!$C$90,IF(AND(SEVRI!H20='Info. general'!$D$82,SEVRI!I20='Info. general'!$D$91),'Info. general'!$C$82*'Info. general'!$C$91,IF(AND(SEVRI!H20='Info. general'!$D$82,SEVRI!I20='Info. general'!$D$92),'Info. general'!$C$82*'Info. general'!$C$92,IF(AND(SEVRI!H20='Info. general'!$D$82,SEVRI!I20='Info. general'!$D$93),'Info. general'!$C$82*'Info. general'!$C$93,IF(AND(SEVRI!H20='Info. general'!$D$83,SEVRI!I20='Info. general'!$D$89),'Info. general'!$C$83*'Info. general'!$C$89,IF(AND(SEVRI!H20='Info. general'!$D$83,SEVRI!I20='Info. general'!$D$90),'Info. general'!$C$83*'Info. general'!$C$90,IF(AND(SEVRI!H20='Info. general'!$D$83,SEVRI!I20='Info. general'!$D$91),'Info. general'!$C$83*'Info. general'!$C$91,IF(AND(SEVRI!H20='Info. general'!$D$83,SEVRI!I20='Info. general'!$D$92),'Info. general'!$C$83*'Info. general'!$C$92,IF(AND(SEVRI!H20='Info. general'!$D$83,SEVRI!I20='Info. general'!$D$93),'Info. general'!$C$83*'Info. general'!$C$93,IF(AND(SEVRI!H20='Info. general'!$D$84,SEVRI!I20='Info. general'!$D$89),'Info. general'!$C$84*'Info. general'!$C$89,IF(AND(SEVRI!H20='Info. general'!$D$84,SEVRI!I20='Info. general'!$D$90),'Info. general'!$C$84*'Info. general'!$C$90,IF(AND(SEVRI!H20='Info. general'!$D$84,SEVRI!I20='Info. general'!$D$91),'Info. general'!$C$84*'Info. general'!$C$91,IF(AND(SEVRI!H20='Info. general'!$D$84,SEVRI!I20='Info. general'!$D$92),'Info. general'!$C$84*'Info. general'!$C$92,IF(AND(SEVRI!H20='Info. general'!$D$84,SEVRI!I20='Info. general'!$D$93),'Info. general'!$C$84*'Info. general'!$C$93,IF(AND(SEVRI!H20='Info. general'!$D$85,SEVRI!I20='Info. general'!$D$89),'Info. general'!$C$85*'Info. general'!$C$89,IF(AND(SEVRI!H20='Info. general'!$D$85,SEVRI!I20='Info. general'!$D$90),'Info. general'!$C$85*'Info. general'!$C$90,IF(AND(SEVRI!H20='Info. general'!$D$85,SEVRI!I20='Info. general'!$D$91),'Info. general'!$C$85*'Info. general'!$C$91,IF(AND(SEVRI!H20='Info. general'!$D$85,SEVRI!I20='Info. general'!$D$92),'Info. general'!$C$85*'Info. general'!$C$92,IF(AND(SEVRI!H20='Info. general'!$D$85,SEVRI!I20='Info. general'!$D$93),'Info. general'!$C$85*'Info. general'!$C$93))))))))))))))))))))))))))</f>
        <v/>
      </c>
      <c r="K20" s="186"/>
      <c r="L20" s="186"/>
      <c r="M20" s="175"/>
      <c r="N20" s="175"/>
      <c r="O20" s="175"/>
      <c r="P20" s="183"/>
      <c r="Q20" s="175"/>
      <c r="R20" s="179"/>
      <c r="S20" s="179"/>
      <c r="T20" s="117" t="str">
        <f>IF(OR(R20="",S20=""),"",IF(AND(SEVRI!R20='Info. general'!$D$81,SEVRI!S20='Info. general'!$D$89),'Info. general'!$C$81*'Info. general'!$C$89,IF(AND(SEVRI!R20='Info. general'!$D$81,SEVRI!S20='Info. general'!$D$90),'Info. general'!$C$81*'Info. general'!$C$90,IF(AND(SEVRI!R20='Info. general'!$D$81,SEVRI!S20='Info. general'!$D$91),'Info. general'!$C$81*'Info. general'!$C$91,IF(AND(SEVRI!R20='Info. general'!$D$81,SEVRI!S20='Info. general'!$D$92),'Info. general'!$C$81*'Info. general'!$C$92,IF(AND(SEVRI!R20='Info. general'!$D$81,SEVRI!S20='Info. general'!$D$93),'Info. general'!$C$81*'Info. general'!$C$93,IF(AND(SEVRI!R20='Info. general'!$D$82,SEVRI!S20='Info. general'!$D$89),'Info. general'!$C$82*'Info. general'!$C$89,IF(AND(SEVRI!R20='Info. general'!$D$82,SEVRI!S20='Info. general'!$D$90),'Info. general'!$C$82*'Info. general'!$C$90,IF(AND(SEVRI!R20='Info. general'!$D$82,SEVRI!S20='Info. general'!$D$91),'Info. general'!$C$82*'Info. general'!$C$91,IF(AND(SEVRI!R20='Info. general'!$D$82,SEVRI!S20='Info. general'!$D$92),'Info. general'!$C$82*'Info. general'!$C$92,IF(AND(SEVRI!R20='Info. general'!$D$82,SEVRI!S20='Info. general'!$D$93),'Info. general'!$C$82*'Info. general'!$C$93,IF(AND(SEVRI!R20='Info. general'!$D$83,SEVRI!S20='Info. general'!$D$89),'Info. general'!$C$83*'Info. general'!$C$89,IF(AND(SEVRI!R20='Info. general'!$D$83,SEVRI!S20='Info. general'!$D$90),'Info. general'!$C$83*'Info. general'!$C$90,IF(AND(SEVRI!R20='Info. general'!$D$83,SEVRI!S20='Info. general'!$D$91),'Info. general'!$C$83*'Info. general'!$C$91,IF(AND(SEVRI!R20='Info. general'!$D$83,SEVRI!S20='Info. general'!$D$92),'Info. general'!$C$83*'Info. general'!$C$92,IF(AND(SEVRI!R20='Info. general'!$D$83,SEVRI!S20='Info. general'!$D$93),'Info. general'!$C$83*'Info. general'!$C$93,IF(AND(SEVRI!R20='Info. general'!$D$84,SEVRI!S20='Info. general'!$D$89),'Info. general'!$C$84*'Info. general'!$C$89,IF(AND(SEVRI!R20='Info. general'!$D$84,SEVRI!S20='Info. general'!$D$90),'Info. general'!$C$84*'Info. general'!$C$90,IF(AND(SEVRI!R20='Info. general'!$D$84,SEVRI!S20='Info. general'!$D$91),'Info. general'!$C$84*'Info. general'!$C$91,IF(AND(SEVRI!R20='Info. general'!$D$84,SEVRI!S20='Info. general'!$D$92),'Info. general'!$C$84*'Info. general'!$C$92,IF(AND(SEVRI!R20='Info. general'!$D$84,SEVRI!S20='Info. general'!$D$93),'Info. general'!$C$84*'Info. general'!$C$93,IF(AND(SEVRI!R20='Info. general'!$D$85,SEVRI!S20='Info. general'!$D$89),'Info. general'!$C$85*'Info. general'!$C$89,IF(AND(SEVRI!R20='Info. general'!$D$85,SEVRI!S20='Info. general'!$D$90),'Info. general'!$C$85*'Info. general'!$C$90,IF(AND(SEVRI!R20='Info. general'!$D$85,SEVRI!S20='Info. general'!$D$91),'Info. general'!$C$85*'Info. general'!$C$91,IF(AND(SEVRI!R20='Info. general'!$D$85,SEVRI!S20='Info. general'!$D$92),'Info. general'!$C$85*'Info. general'!$C$92,IF(AND(SEVRI!R20='Info. general'!$D$85,SEVRI!S20='Info. general'!$D$93),'Info. general'!$C$85*'Info. general'!$C$93))))))))))))))))))))))))))</f>
        <v/>
      </c>
      <c r="U20" s="194" t="str">
        <f t="shared" si="1"/>
        <v/>
      </c>
      <c r="V20" s="200"/>
      <c r="W20" s="196"/>
      <c r="X20" s="197" t="str">
        <f t="shared" si="0"/>
        <v/>
      </c>
      <c r="Y20" s="198"/>
      <c r="Z20" s="199"/>
      <c r="AA20" s="190"/>
      <c r="AB20" s="193"/>
      <c r="AC20" s="192"/>
      <c r="AD20" s="193"/>
      <c r="AE20" s="192"/>
      <c r="AF20" s="105"/>
      <c r="AG20" s="115" t="str">
        <f>IFERROR(VLOOKUP(C20,Tabla10[],3,0),"")</f>
        <v/>
      </c>
    </row>
    <row r="21" spans="1:33" s="106" customFormat="1" ht="28.5" x14ac:dyDescent="0.35">
      <c r="A21" s="175"/>
      <c r="B21" s="175"/>
      <c r="C21" s="180"/>
      <c r="D21" s="178" t="str">
        <f>IF(C21="","",VLOOKUP(C21,Tabla10[],2,0))</f>
        <v/>
      </c>
      <c r="E21" s="260"/>
      <c r="F21" s="261"/>
      <c r="G21" s="175"/>
      <c r="H21" s="179"/>
      <c r="I21" s="179"/>
      <c r="J21" s="117" t="str">
        <f>IF(OR(H21="",I21=""),"",IF(AND(SEVRI!H21='Info. general'!$D$81,SEVRI!I21='Info. general'!$D$89),'Info. general'!$C$81*'Info. general'!$C$89,IF(AND(SEVRI!H21='Info. general'!$D$81,SEVRI!I21='Info. general'!$D$90),'Info. general'!$C$81*'Info. general'!$C$90,IF(AND(SEVRI!H21='Info. general'!$D$81,SEVRI!I21='Info. general'!$D$91),'Info. general'!$C$81*'Info. general'!$C$91,IF(AND(SEVRI!H21='Info. general'!$D$81,SEVRI!I21='Info. general'!$D$92),'Info. general'!$C$81*'Info. general'!$C$92,IF(AND(SEVRI!H21='Info. general'!$D$81,SEVRI!I21='Info. general'!$D$93),'Info. general'!$C$81*'Info. general'!$C$93,IF(AND(SEVRI!H21='Info. general'!$D$82,SEVRI!I21='Info. general'!$D$89),'Info. general'!$C$82*'Info. general'!$C$89,IF(AND(SEVRI!H21='Info. general'!$D$82,SEVRI!I21='Info. general'!$D$90),'Info. general'!$C$82*'Info. general'!$C$90,IF(AND(SEVRI!H21='Info. general'!$D$82,SEVRI!I21='Info. general'!$D$91),'Info. general'!$C$82*'Info. general'!$C$91,IF(AND(SEVRI!H21='Info. general'!$D$82,SEVRI!I21='Info. general'!$D$92),'Info. general'!$C$82*'Info. general'!$C$92,IF(AND(SEVRI!H21='Info. general'!$D$82,SEVRI!I21='Info. general'!$D$93),'Info. general'!$C$82*'Info. general'!$C$93,IF(AND(SEVRI!H21='Info. general'!$D$83,SEVRI!I21='Info. general'!$D$89),'Info. general'!$C$83*'Info. general'!$C$89,IF(AND(SEVRI!H21='Info. general'!$D$83,SEVRI!I21='Info. general'!$D$90),'Info. general'!$C$83*'Info. general'!$C$90,IF(AND(SEVRI!H21='Info. general'!$D$83,SEVRI!I21='Info. general'!$D$91),'Info. general'!$C$83*'Info. general'!$C$91,IF(AND(SEVRI!H21='Info. general'!$D$83,SEVRI!I21='Info. general'!$D$92),'Info. general'!$C$83*'Info. general'!$C$92,IF(AND(SEVRI!H21='Info. general'!$D$83,SEVRI!I21='Info. general'!$D$93),'Info. general'!$C$83*'Info. general'!$C$93,IF(AND(SEVRI!H21='Info. general'!$D$84,SEVRI!I21='Info. general'!$D$89),'Info. general'!$C$84*'Info. general'!$C$89,IF(AND(SEVRI!H21='Info. general'!$D$84,SEVRI!I21='Info. general'!$D$90),'Info. general'!$C$84*'Info. general'!$C$90,IF(AND(SEVRI!H21='Info. general'!$D$84,SEVRI!I21='Info. general'!$D$91),'Info. general'!$C$84*'Info. general'!$C$91,IF(AND(SEVRI!H21='Info. general'!$D$84,SEVRI!I21='Info. general'!$D$92),'Info. general'!$C$84*'Info. general'!$C$92,IF(AND(SEVRI!H21='Info. general'!$D$84,SEVRI!I21='Info. general'!$D$93),'Info. general'!$C$84*'Info. general'!$C$93,IF(AND(SEVRI!H21='Info. general'!$D$85,SEVRI!I21='Info. general'!$D$89),'Info. general'!$C$85*'Info. general'!$C$89,IF(AND(SEVRI!H21='Info. general'!$D$85,SEVRI!I21='Info. general'!$D$90),'Info. general'!$C$85*'Info. general'!$C$90,IF(AND(SEVRI!H21='Info. general'!$D$85,SEVRI!I21='Info. general'!$D$91),'Info. general'!$C$85*'Info. general'!$C$91,IF(AND(SEVRI!H21='Info. general'!$D$85,SEVRI!I21='Info. general'!$D$92),'Info. general'!$C$85*'Info. general'!$C$92,IF(AND(SEVRI!H21='Info. general'!$D$85,SEVRI!I21='Info. general'!$D$93),'Info. general'!$C$85*'Info. general'!$C$93))))))))))))))))))))))))))</f>
        <v/>
      </c>
      <c r="K21" s="186"/>
      <c r="L21" s="186"/>
      <c r="M21" s="175"/>
      <c r="N21" s="175"/>
      <c r="O21" s="175"/>
      <c r="P21" s="183"/>
      <c r="Q21" s="175"/>
      <c r="R21" s="179"/>
      <c r="S21" s="179"/>
      <c r="T21" s="117" t="str">
        <f>IF(OR(R21="",S21=""),"",IF(AND(SEVRI!R21='Info. general'!$D$81,SEVRI!S21='Info. general'!$D$89),'Info. general'!$C$81*'Info. general'!$C$89,IF(AND(SEVRI!R21='Info. general'!$D$81,SEVRI!S21='Info. general'!$D$90),'Info. general'!$C$81*'Info. general'!$C$90,IF(AND(SEVRI!R21='Info. general'!$D$81,SEVRI!S21='Info. general'!$D$91),'Info. general'!$C$81*'Info. general'!$C$91,IF(AND(SEVRI!R21='Info. general'!$D$81,SEVRI!S21='Info. general'!$D$92),'Info. general'!$C$81*'Info. general'!$C$92,IF(AND(SEVRI!R21='Info. general'!$D$81,SEVRI!S21='Info. general'!$D$93),'Info. general'!$C$81*'Info. general'!$C$93,IF(AND(SEVRI!R21='Info. general'!$D$82,SEVRI!S21='Info. general'!$D$89),'Info. general'!$C$82*'Info. general'!$C$89,IF(AND(SEVRI!R21='Info. general'!$D$82,SEVRI!S21='Info. general'!$D$90),'Info. general'!$C$82*'Info. general'!$C$90,IF(AND(SEVRI!R21='Info. general'!$D$82,SEVRI!S21='Info. general'!$D$91),'Info. general'!$C$82*'Info. general'!$C$91,IF(AND(SEVRI!R21='Info. general'!$D$82,SEVRI!S21='Info. general'!$D$92),'Info. general'!$C$82*'Info. general'!$C$92,IF(AND(SEVRI!R21='Info. general'!$D$82,SEVRI!S21='Info. general'!$D$93),'Info. general'!$C$82*'Info. general'!$C$93,IF(AND(SEVRI!R21='Info. general'!$D$83,SEVRI!S21='Info. general'!$D$89),'Info. general'!$C$83*'Info. general'!$C$89,IF(AND(SEVRI!R21='Info. general'!$D$83,SEVRI!S21='Info. general'!$D$90),'Info. general'!$C$83*'Info. general'!$C$90,IF(AND(SEVRI!R21='Info. general'!$D$83,SEVRI!S21='Info. general'!$D$91),'Info. general'!$C$83*'Info. general'!$C$91,IF(AND(SEVRI!R21='Info. general'!$D$83,SEVRI!S21='Info. general'!$D$92),'Info. general'!$C$83*'Info. general'!$C$92,IF(AND(SEVRI!R21='Info. general'!$D$83,SEVRI!S21='Info. general'!$D$93),'Info. general'!$C$83*'Info. general'!$C$93,IF(AND(SEVRI!R21='Info. general'!$D$84,SEVRI!S21='Info. general'!$D$89),'Info. general'!$C$84*'Info. general'!$C$89,IF(AND(SEVRI!R21='Info. general'!$D$84,SEVRI!S21='Info. general'!$D$90),'Info. general'!$C$84*'Info. general'!$C$90,IF(AND(SEVRI!R21='Info. general'!$D$84,SEVRI!S21='Info. general'!$D$91),'Info. general'!$C$84*'Info. general'!$C$91,IF(AND(SEVRI!R21='Info. general'!$D$84,SEVRI!S21='Info. general'!$D$92),'Info. general'!$C$84*'Info. general'!$C$92,IF(AND(SEVRI!R21='Info. general'!$D$84,SEVRI!S21='Info. general'!$D$93),'Info. general'!$C$84*'Info. general'!$C$93,IF(AND(SEVRI!R21='Info. general'!$D$85,SEVRI!S21='Info. general'!$D$89),'Info. general'!$C$85*'Info. general'!$C$89,IF(AND(SEVRI!R21='Info. general'!$D$85,SEVRI!S21='Info. general'!$D$90),'Info. general'!$C$85*'Info. general'!$C$90,IF(AND(SEVRI!R21='Info. general'!$D$85,SEVRI!S21='Info. general'!$D$91),'Info. general'!$C$85*'Info. general'!$C$91,IF(AND(SEVRI!R21='Info. general'!$D$85,SEVRI!S21='Info. general'!$D$92),'Info. general'!$C$85*'Info. general'!$C$92,IF(AND(SEVRI!R21='Info. general'!$D$85,SEVRI!S21='Info. general'!$D$93),'Info. general'!$C$85*'Info. general'!$C$93))))))))))))))))))))))))))</f>
        <v/>
      </c>
      <c r="U21" s="194" t="str">
        <f t="shared" si="1"/>
        <v/>
      </c>
      <c r="V21" s="200"/>
      <c r="W21" s="196"/>
      <c r="X21" s="197" t="str">
        <f t="shared" si="0"/>
        <v/>
      </c>
      <c r="Y21" s="198"/>
      <c r="Z21" s="199"/>
      <c r="AA21" s="190"/>
      <c r="AB21" s="193"/>
      <c r="AC21" s="192"/>
      <c r="AD21" s="193"/>
      <c r="AE21" s="192"/>
      <c r="AF21" s="105"/>
      <c r="AG21" s="115" t="str">
        <f>IFERROR(VLOOKUP(C21,Tabla10[],3,0),"")</f>
        <v/>
      </c>
    </row>
    <row r="22" spans="1:33" s="106" customFormat="1" ht="28.5" x14ac:dyDescent="0.35">
      <c r="A22" s="175"/>
      <c r="B22" s="175"/>
      <c r="C22" s="180"/>
      <c r="D22" s="178" t="str">
        <f>IF(C22="","",VLOOKUP(C22,Tabla10[],2,0))</f>
        <v/>
      </c>
      <c r="E22" s="260"/>
      <c r="F22" s="261"/>
      <c r="G22" s="175"/>
      <c r="H22" s="179"/>
      <c r="I22" s="179"/>
      <c r="J22" s="117" t="str">
        <f>IF(OR(H22="",I22=""),"",IF(AND(SEVRI!H22='Info. general'!$D$81,SEVRI!I22='Info. general'!$D$89),'Info. general'!$C$81*'Info. general'!$C$89,IF(AND(SEVRI!H22='Info. general'!$D$81,SEVRI!I22='Info. general'!$D$90),'Info. general'!$C$81*'Info. general'!$C$90,IF(AND(SEVRI!H22='Info. general'!$D$81,SEVRI!I22='Info. general'!$D$91),'Info. general'!$C$81*'Info. general'!$C$91,IF(AND(SEVRI!H22='Info. general'!$D$81,SEVRI!I22='Info. general'!$D$92),'Info. general'!$C$81*'Info. general'!$C$92,IF(AND(SEVRI!H22='Info. general'!$D$81,SEVRI!I22='Info. general'!$D$93),'Info. general'!$C$81*'Info. general'!$C$93,IF(AND(SEVRI!H22='Info. general'!$D$82,SEVRI!I22='Info. general'!$D$89),'Info. general'!$C$82*'Info. general'!$C$89,IF(AND(SEVRI!H22='Info. general'!$D$82,SEVRI!I22='Info. general'!$D$90),'Info. general'!$C$82*'Info. general'!$C$90,IF(AND(SEVRI!H22='Info. general'!$D$82,SEVRI!I22='Info. general'!$D$91),'Info. general'!$C$82*'Info. general'!$C$91,IF(AND(SEVRI!H22='Info. general'!$D$82,SEVRI!I22='Info. general'!$D$92),'Info. general'!$C$82*'Info. general'!$C$92,IF(AND(SEVRI!H22='Info. general'!$D$82,SEVRI!I22='Info. general'!$D$93),'Info. general'!$C$82*'Info. general'!$C$93,IF(AND(SEVRI!H22='Info. general'!$D$83,SEVRI!I22='Info. general'!$D$89),'Info. general'!$C$83*'Info. general'!$C$89,IF(AND(SEVRI!H22='Info. general'!$D$83,SEVRI!I22='Info. general'!$D$90),'Info. general'!$C$83*'Info. general'!$C$90,IF(AND(SEVRI!H22='Info. general'!$D$83,SEVRI!I22='Info. general'!$D$91),'Info. general'!$C$83*'Info. general'!$C$91,IF(AND(SEVRI!H22='Info. general'!$D$83,SEVRI!I22='Info. general'!$D$92),'Info. general'!$C$83*'Info. general'!$C$92,IF(AND(SEVRI!H22='Info. general'!$D$83,SEVRI!I22='Info. general'!$D$93),'Info. general'!$C$83*'Info. general'!$C$93,IF(AND(SEVRI!H22='Info. general'!$D$84,SEVRI!I22='Info. general'!$D$89),'Info. general'!$C$84*'Info. general'!$C$89,IF(AND(SEVRI!H22='Info. general'!$D$84,SEVRI!I22='Info. general'!$D$90),'Info. general'!$C$84*'Info. general'!$C$90,IF(AND(SEVRI!H22='Info. general'!$D$84,SEVRI!I22='Info. general'!$D$91),'Info. general'!$C$84*'Info. general'!$C$91,IF(AND(SEVRI!H22='Info. general'!$D$84,SEVRI!I22='Info. general'!$D$92),'Info. general'!$C$84*'Info. general'!$C$92,IF(AND(SEVRI!H22='Info. general'!$D$84,SEVRI!I22='Info. general'!$D$93),'Info. general'!$C$84*'Info. general'!$C$93,IF(AND(SEVRI!H22='Info. general'!$D$85,SEVRI!I22='Info. general'!$D$89),'Info. general'!$C$85*'Info. general'!$C$89,IF(AND(SEVRI!H22='Info. general'!$D$85,SEVRI!I22='Info. general'!$D$90),'Info. general'!$C$85*'Info. general'!$C$90,IF(AND(SEVRI!H22='Info. general'!$D$85,SEVRI!I22='Info. general'!$D$91),'Info. general'!$C$85*'Info. general'!$C$91,IF(AND(SEVRI!H22='Info. general'!$D$85,SEVRI!I22='Info. general'!$D$92),'Info. general'!$C$85*'Info. general'!$C$92,IF(AND(SEVRI!H22='Info. general'!$D$85,SEVRI!I22='Info. general'!$D$93),'Info. general'!$C$85*'Info. general'!$C$93))))))))))))))))))))))))))</f>
        <v/>
      </c>
      <c r="K22" s="186"/>
      <c r="L22" s="186"/>
      <c r="M22" s="175"/>
      <c r="N22" s="175"/>
      <c r="O22" s="175"/>
      <c r="P22" s="183"/>
      <c r="Q22" s="175"/>
      <c r="R22" s="187"/>
      <c r="S22" s="187"/>
      <c r="T22" s="117" t="str">
        <f>IF(OR(R22="",S22=""),"",IF(AND(SEVRI!R22='Info. general'!$D$81,SEVRI!S22='Info. general'!$D$89),'Info. general'!$C$81*'Info. general'!$C$89,IF(AND(SEVRI!R22='Info. general'!$D$81,SEVRI!S22='Info. general'!$D$90),'Info. general'!$C$81*'Info. general'!$C$90,IF(AND(SEVRI!R22='Info. general'!$D$81,SEVRI!S22='Info. general'!$D$91),'Info. general'!$C$81*'Info. general'!$C$91,IF(AND(SEVRI!R22='Info. general'!$D$81,SEVRI!S22='Info. general'!$D$92),'Info. general'!$C$81*'Info. general'!$C$92,IF(AND(SEVRI!R22='Info. general'!$D$81,SEVRI!S22='Info. general'!$D$93),'Info. general'!$C$81*'Info. general'!$C$93,IF(AND(SEVRI!R22='Info. general'!$D$82,SEVRI!S22='Info. general'!$D$89),'Info. general'!$C$82*'Info. general'!$C$89,IF(AND(SEVRI!R22='Info. general'!$D$82,SEVRI!S22='Info. general'!$D$90),'Info. general'!$C$82*'Info. general'!$C$90,IF(AND(SEVRI!R22='Info. general'!$D$82,SEVRI!S22='Info. general'!$D$91),'Info. general'!$C$82*'Info. general'!$C$91,IF(AND(SEVRI!R22='Info. general'!$D$82,SEVRI!S22='Info. general'!$D$92),'Info. general'!$C$82*'Info. general'!$C$92,IF(AND(SEVRI!R22='Info. general'!$D$82,SEVRI!S22='Info. general'!$D$93),'Info. general'!$C$82*'Info. general'!$C$93,IF(AND(SEVRI!R22='Info. general'!$D$83,SEVRI!S22='Info. general'!$D$89),'Info. general'!$C$83*'Info. general'!$C$89,IF(AND(SEVRI!R22='Info. general'!$D$83,SEVRI!S22='Info. general'!$D$90),'Info. general'!$C$83*'Info. general'!$C$90,IF(AND(SEVRI!R22='Info. general'!$D$83,SEVRI!S22='Info. general'!$D$91),'Info. general'!$C$83*'Info. general'!$C$91,IF(AND(SEVRI!R22='Info. general'!$D$83,SEVRI!S22='Info. general'!$D$92),'Info. general'!$C$83*'Info. general'!$C$92,IF(AND(SEVRI!R22='Info. general'!$D$83,SEVRI!S22='Info. general'!$D$93),'Info. general'!$C$83*'Info. general'!$C$93,IF(AND(SEVRI!R22='Info. general'!$D$84,SEVRI!S22='Info. general'!$D$89),'Info. general'!$C$84*'Info. general'!$C$89,IF(AND(SEVRI!R22='Info. general'!$D$84,SEVRI!S22='Info. general'!$D$90),'Info. general'!$C$84*'Info. general'!$C$90,IF(AND(SEVRI!R22='Info. general'!$D$84,SEVRI!S22='Info. general'!$D$91),'Info. general'!$C$84*'Info. general'!$C$91,IF(AND(SEVRI!R22='Info. general'!$D$84,SEVRI!S22='Info. general'!$D$92),'Info. general'!$C$84*'Info. general'!$C$92,IF(AND(SEVRI!R22='Info. general'!$D$84,SEVRI!S22='Info. general'!$D$93),'Info. general'!$C$84*'Info. general'!$C$93,IF(AND(SEVRI!R22='Info. general'!$D$85,SEVRI!S22='Info. general'!$D$89),'Info. general'!$C$85*'Info. general'!$C$89,IF(AND(SEVRI!R22='Info. general'!$D$85,SEVRI!S22='Info. general'!$D$90),'Info. general'!$C$85*'Info. general'!$C$90,IF(AND(SEVRI!R22='Info. general'!$D$85,SEVRI!S22='Info. general'!$D$91),'Info. general'!$C$85*'Info. general'!$C$91,IF(AND(SEVRI!R22='Info. general'!$D$85,SEVRI!S22='Info. general'!$D$92),'Info. general'!$C$85*'Info. general'!$C$92,IF(AND(SEVRI!R22='Info. general'!$D$85,SEVRI!S22='Info. general'!$D$93),'Info. general'!$C$85*'Info. general'!$C$93))))))))))))))))))))))))))</f>
        <v/>
      </c>
      <c r="U22" s="194" t="str">
        <f t="shared" si="1"/>
        <v/>
      </c>
      <c r="V22" s="200"/>
      <c r="W22" s="196"/>
      <c r="X22" s="197" t="str">
        <f t="shared" si="0"/>
        <v/>
      </c>
      <c r="Y22" s="198"/>
      <c r="Z22" s="199"/>
      <c r="AA22" s="190"/>
      <c r="AB22" s="193"/>
      <c r="AC22" s="192"/>
      <c r="AD22" s="193"/>
      <c r="AE22" s="192"/>
      <c r="AF22" s="105"/>
      <c r="AG22" s="115" t="str">
        <f>IFERROR(VLOOKUP(C22,Tabla10[],3,0),"")</f>
        <v/>
      </c>
    </row>
    <row r="23" spans="1:33" s="106" customFormat="1" ht="28.5" x14ac:dyDescent="0.35">
      <c r="A23" s="175"/>
      <c r="B23" s="175"/>
      <c r="C23" s="180"/>
      <c r="D23" s="178" t="str">
        <f>IF(C23="","",VLOOKUP(C23,Tabla10[],2,0))</f>
        <v/>
      </c>
      <c r="E23" s="260"/>
      <c r="F23" s="261"/>
      <c r="G23" s="175"/>
      <c r="H23" s="179"/>
      <c r="I23" s="179"/>
      <c r="J23" s="117" t="str">
        <f>IF(OR(H23="",I23=""),"",IF(AND(SEVRI!H23='Info. general'!$D$81,SEVRI!I23='Info. general'!$D$89),'Info. general'!$C$81*'Info. general'!$C$89,IF(AND(SEVRI!H23='Info. general'!$D$81,SEVRI!I23='Info. general'!$D$90),'Info. general'!$C$81*'Info. general'!$C$90,IF(AND(SEVRI!H23='Info. general'!$D$81,SEVRI!I23='Info. general'!$D$91),'Info. general'!$C$81*'Info. general'!$C$91,IF(AND(SEVRI!H23='Info. general'!$D$81,SEVRI!I23='Info. general'!$D$92),'Info. general'!$C$81*'Info. general'!$C$92,IF(AND(SEVRI!H23='Info. general'!$D$81,SEVRI!I23='Info. general'!$D$93),'Info. general'!$C$81*'Info. general'!$C$93,IF(AND(SEVRI!H23='Info. general'!$D$82,SEVRI!I23='Info. general'!$D$89),'Info. general'!$C$82*'Info. general'!$C$89,IF(AND(SEVRI!H23='Info. general'!$D$82,SEVRI!I23='Info. general'!$D$90),'Info. general'!$C$82*'Info. general'!$C$90,IF(AND(SEVRI!H23='Info. general'!$D$82,SEVRI!I23='Info. general'!$D$91),'Info. general'!$C$82*'Info. general'!$C$91,IF(AND(SEVRI!H23='Info. general'!$D$82,SEVRI!I23='Info. general'!$D$92),'Info. general'!$C$82*'Info. general'!$C$92,IF(AND(SEVRI!H23='Info. general'!$D$82,SEVRI!I23='Info. general'!$D$93),'Info. general'!$C$82*'Info. general'!$C$93,IF(AND(SEVRI!H23='Info. general'!$D$83,SEVRI!I23='Info. general'!$D$89),'Info. general'!$C$83*'Info. general'!$C$89,IF(AND(SEVRI!H23='Info. general'!$D$83,SEVRI!I23='Info. general'!$D$90),'Info. general'!$C$83*'Info. general'!$C$90,IF(AND(SEVRI!H23='Info. general'!$D$83,SEVRI!I23='Info. general'!$D$91),'Info. general'!$C$83*'Info. general'!$C$91,IF(AND(SEVRI!H23='Info. general'!$D$83,SEVRI!I23='Info. general'!$D$92),'Info. general'!$C$83*'Info. general'!$C$92,IF(AND(SEVRI!H23='Info. general'!$D$83,SEVRI!I23='Info. general'!$D$93),'Info. general'!$C$83*'Info. general'!$C$93,IF(AND(SEVRI!H23='Info. general'!$D$84,SEVRI!I23='Info. general'!$D$89),'Info. general'!$C$84*'Info. general'!$C$89,IF(AND(SEVRI!H23='Info. general'!$D$84,SEVRI!I23='Info. general'!$D$90),'Info. general'!$C$84*'Info. general'!$C$90,IF(AND(SEVRI!H23='Info. general'!$D$84,SEVRI!I23='Info. general'!$D$91),'Info. general'!$C$84*'Info. general'!$C$91,IF(AND(SEVRI!H23='Info. general'!$D$84,SEVRI!I23='Info. general'!$D$92),'Info. general'!$C$84*'Info. general'!$C$92,IF(AND(SEVRI!H23='Info. general'!$D$84,SEVRI!I23='Info. general'!$D$93),'Info. general'!$C$84*'Info. general'!$C$93,IF(AND(SEVRI!H23='Info. general'!$D$85,SEVRI!I23='Info. general'!$D$89),'Info. general'!$C$85*'Info. general'!$C$89,IF(AND(SEVRI!H23='Info. general'!$D$85,SEVRI!I23='Info. general'!$D$90),'Info. general'!$C$85*'Info. general'!$C$90,IF(AND(SEVRI!H23='Info. general'!$D$85,SEVRI!I23='Info. general'!$D$91),'Info. general'!$C$85*'Info. general'!$C$91,IF(AND(SEVRI!H23='Info. general'!$D$85,SEVRI!I23='Info. general'!$D$92),'Info. general'!$C$85*'Info. general'!$C$92,IF(AND(SEVRI!H23='Info. general'!$D$85,SEVRI!I23='Info. general'!$D$93),'Info. general'!$C$85*'Info. general'!$C$93))))))))))))))))))))))))))</f>
        <v/>
      </c>
      <c r="K23" s="175"/>
      <c r="L23" s="175"/>
      <c r="M23" s="175"/>
      <c r="N23" s="175"/>
      <c r="O23" s="175"/>
      <c r="P23" s="183"/>
      <c r="Q23" s="188"/>
      <c r="R23" s="189"/>
      <c r="S23" s="189"/>
      <c r="T23" s="144" t="str">
        <f>IF(OR(R23="",S23=""),"",IF(AND(SEVRI!R23='Info. general'!$D$81,SEVRI!S23='Info. general'!$D$89),'Info. general'!$C$81*'Info. general'!$C$89,IF(AND(SEVRI!R23='Info. general'!$D$81,SEVRI!S23='Info. general'!$D$90),'Info. general'!$C$81*'Info. general'!$C$90,IF(AND(SEVRI!R23='Info. general'!$D$81,SEVRI!S23='Info. general'!$D$91),'Info. general'!$C$81*'Info. general'!$C$91,IF(AND(SEVRI!R23='Info. general'!$D$81,SEVRI!S23='Info. general'!$D$92),'Info. general'!$C$81*'Info. general'!$C$92,IF(AND(SEVRI!R23='Info. general'!$D$81,SEVRI!S23='Info. general'!$D$93),'Info. general'!$C$81*'Info. general'!$C$93,IF(AND(SEVRI!R23='Info. general'!$D$82,SEVRI!S23='Info. general'!$D$89),'Info. general'!$C$82*'Info. general'!$C$89,IF(AND(SEVRI!R23='Info. general'!$D$82,SEVRI!S23='Info. general'!$D$90),'Info. general'!$C$82*'Info. general'!$C$90,IF(AND(SEVRI!R23='Info. general'!$D$82,SEVRI!S23='Info. general'!$D$91),'Info. general'!$C$82*'Info. general'!$C$91,IF(AND(SEVRI!R23='Info. general'!$D$82,SEVRI!S23='Info. general'!$D$92),'Info. general'!$C$82*'Info. general'!$C$92,IF(AND(SEVRI!R23='Info. general'!$D$82,SEVRI!S23='Info. general'!$D$93),'Info. general'!$C$82*'Info. general'!$C$93,IF(AND(SEVRI!R23='Info. general'!$D$83,SEVRI!S23='Info. general'!$D$89),'Info. general'!$C$83*'Info. general'!$C$89,IF(AND(SEVRI!R23='Info. general'!$D$83,SEVRI!S23='Info. general'!$D$90),'Info. general'!$C$83*'Info. general'!$C$90,IF(AND(SEVRI!R23='Info. general'!$D$83,SEVRI!S23='Info. general'!$D$91),'Info. general'!$C$83*'Info. general'!$C$91,IF(AND(SEVRI!R23='Info. general'!$D$83,SEVRI!S23='Info. general'!$D$92),'Info. general'!$C$83*'Info. general'!$C$92,IF(AND(SEVRI!R23='Info. general'!$D$83,SEVRI!S23='Info. general'!$D$93),'Info. general'!$C$83*'Info. general'!$C$93,IF(AND(SEVRI!R23='Info. general'!$D$84,SEVRI!S23='Info. general'!$D$89),'Info. general'!$C$84*'Info. general'!$C$89,IF(AND(SEVRI!R23='Info. general'!$D$84,SEVRI!S23='Info. general'!$D$90),'Info. general'!$C$84*'Info. general'!$C$90,IF(AND(SEVRI!R23='Info. general'!$D$84,SEVRI!S23='Info. general'!$D$91),'Info. general'!$C$84*'Info. general'!$C$91,IF(AND(SEVRI!R23='Info. general'!$D$84,SEVRI!S23='Info. general'!$D$92),'Info. general'!$C$84*'Info. general'!$C$92,IF(AND(SEVRI!R23='Info. general'!$D$84,SEVRI!S23='Info. general'!$D$93),'Info. general'!$C$84*'Info. general'!$C$93,IF(AND(SEVRI!R23='Info. general'!$D$85,SEVRI!S23='Info. general'!$D$89),'Info. general'!$C$85*'Info. general'!$C$89,IF(AND(SEVRI!R23='Info. general'!$D$85,SEVRI!S23='Info. general'!$D$90),'Info. general'!$C$85*'Info. general'!$C$90,IF(AND(SEVRI!R23='Info. general'!$D$85,SEVRI!S23='Info. general'!$D$91),'Info. general'!$C$85*'Info. general'!$C$91,IF(AND(SEVRI!R23='Info. general'!$D$85,SEVRI!S23='Info. general'!$D$92),'Info. general'!$C$85*'Info. general'!$C$92,IF(AND(SEVRI!R23='Info. general'!$D$85,SEVRI!S23='Info. general'!$D$93),'Info. general'!$C$85*'Info. general'!$C$93))))))))))))))))))))))))))</f>
        <v/>
      </c>
      <c r="U23" s="194" t="str">
        <f t="shared" si="1"/>
        <v/>
      </c>
      <c r="V23" s="200"/>
      <c r="W23" s="196"/>
      <c r="X23" s="197" t="str">
        <f t="shared" si="0"/>
        <v/>
      </c>
      <c r="Y23" s="198"/>
      <c r="Z23" s="199"/>
      <c r="AA23" s="190"/>
      <c r="AB23" s="193"/>
      <c r="AC23" s="192"/>
      <c r="AD23" s="193"/>
      <c r="AE23" s="192"/>
      <c r="AF23" s="105"/>
      <c r="AG23" s="115" t="str">
        <f>IFERROR(VLOOKUP(C23,Tabla10[],3,0),"")</f>
        <v/>
      </c>
    </row>
    <row r="24" spans="1:33" ht="14.25" customHeight="1" x14ac:dyDescent="0.3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141"/>
      <c r="S24" s="142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33" ht="14.25" hidden="1" customHeight="1" x14ac:dyDescent="0.3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143"/>
      <c r="S25" s="143"/>
      <c r="T25" s="56"/>
      <c r="U25" s="56"/>
      <c r="V25" s="56"/>
      <c r="W25" s="56"/>
      <c r="X25" s="274" t="s">
        <v>248</v>
      </c>
      <c r="Y25" s="62" t="s">
        <v>247</v>
      </c>
      <c r="Z25" s="275" t="s">
        <v>249</v>
      </c>
      <c r="AA25" s="229"/>
      <c r="AB25" s="64"/>
      <c r="AC25" s="64"/>
      <c r="AD25" s="56"/>
      <c r="AE25" s="56"/>
      <c r="AF25" s="56"/>
      <c r="AG25" s="56"/>
    </row>
    <row r="26" spans="1:33" ht="14.25" hidden="1" customHeight="1" x14ac:dyDescent="0.3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143"/>
      <c r="S26" s="143"/>
      <c r="T26" s="56"/>
      <c r="U26" s="56"/>
      <c r="V26" s="56"/>
      <c r="W26" s="56"/>
      <c r="X26" s="227"/>
      <c r="Y26" s="62" t="s">
        <v>250</v>
      </c>
      <c r="Z26" s="230"/>
      <c r="AA26" s="231"/>
      <c r="AB26" s="64"/>
      <c r="AC26" s="64"/>
      <c r="AD26" s="56"/>
      <c r="AE26" s="56"/>
      <c r="AF26" s="56"/>
      <c r="AG26" s="56"/>
    </row>
    <row r="27" spans="1:33" ht="14.25" hidden="1" customHeight="1" x14ac:dyDescent="0.3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143"/>
      <c r="S27" s="143"/>
      <c r="T27" s="56"/>
      <c r="U27" s="56"/>
      <c r="V27" s="56"/>
      <c r="W27" s="56"/>
      <c r="X27" s="208"/>
      <c r="Y27" s="62" t="s">
        <v>251</v>
      </c>
      <c r="Z27" s="232"/>
      <c r="AA27" s="233"/>
      <c r="AB27" s="64"/>
      <c r="AC27" s="64"/>
      <c r="AD27" s="56"/>
      <c r="AE27" s="56"/>
      <c r="AF27" s="56"/>
      <c r="AG27" s="56"/>
    </row>
    <row r="28" spans="1:33" ht="28.5" hidden="1" customHeight="1" x14ac:dyDescent="0.3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143"/>
      <c r="S28" s="143"/>
      <c r="T28" s="56"/>
      <c r="U28" s="56"/>
      <c r="V28" s="56"/>
      <c r="W28" s="56"/>
      <c r="X28" s="61" t="s">
        <v>253</v>
      </c>
      <c r="Y28" s="62" t="s">
        <v>252</v>
      </c>
      <c r="Z28" s="276" t="s">
        <v>293</v>
      </c>
      <c r="AA28" s="205"/>
      <c r="AB28" s="64"/>
      <c r="AC28" s="64"/>
      <c r="AD28" s="56"/>
      <c r="AE28" s="56"/>
      <c r="AF28" s="56"/>
      <c r="AG28" s="56"/>
    </row>
    <row r="29" spans="1:33" ht="14.25" hidden="1" customHeight="1" x14ac:dyDescent="0.3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43"/>
      <c r="S29" s="143"/>
      <c r="T29" s="56"/>
      <c r="U29" s="56"/>
      <c r="V29" s="56"/>
      <c r="W29" s="56"/>
      <c r="X29" s="61" t="s">
        <v>255</v>
      </c>
      <c r="Y29" s="66">
        <v>1</v>
      </c>
      <c r="Z29" s="276" t="s">
        <v>294</v>
      </c>
      <c r="AA29" s="205"/>
      <c r="AB29" s="64"/>
      <c r="AC29" s="64"/>
      <c r="AD29" s="56"/>
      <c r="AE29" s="56"/>
      <c r="AF29" s="56"/>
      <c r="AG29" s="56"/>
    </row>
    <row r="30" spans="1:33" ht="14.25" hidden="1" customHeight="1" x14ac:dyDescent="0.3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43"/>
      <c r="S30" s="143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33" ht="14.25" hidden="1" customHeight="1" x14ac:dyDescent="0.3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43"/>
      <c r="S31" s="143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ht="14.25" hidden="1" customHeight="1" x14ac:dyDescent="0.3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143"/>
      <c r="S32" s="143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ht="14.25" hidden="1" customHeight="1" x14ac:dyDescent="0.3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143"/>
      <c r="S33" s="143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ht="14.25" hidden="1" customHeight="1" x14ac:dyDescent="0.3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43"/>
      <c r="S34" s="143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3" ht="14.25" hidden="1" customHeight="1" x14ac:dyDescent="0.3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43"/>
      <c r="S35" s="143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ht="14.25" hidden="1" customHeight="1" x14ac:dyDescent="0.3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143"/>
      <c r="S36" s="143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ht="14.25" hidden="1" customHeight="1" x14ac:dyDescent="0.3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143"/>
      <c r="S37" s="143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1:33" ht="14.25" hidden="1" customHeight="1" x14ac:dyDescent="0.3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143"/>
      <c r="S38" s="143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1:33" ht="14.25" hidden="1" customHeight="1" x14ac:dyDescent="0.3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143"/>
      <c r="S39" s="143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1:33" ht="14.25" hidden="1" customHeight="1" x14ac:dyDescent="0.3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143"/>
      <c r="S40" s="143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1:33" ht="14.25" hidden="1" customHeight="1" x14ac:dyDescent="0.3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143"/>
      <c r="S41" s="143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1:33" ht="14.25" hidden="1" customHeight="1" x14ac:dyDescent="0.3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143"/>
      <c r="S42" s="143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ht="14.25" hidden="1" customHeight="1" x14ac:dyDescent="0.3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143"/>
      <c r="S43" s="143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1:33" ht="14.25" hidden="1" customHeight="1" x14ac:dyDescent="0.3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143"/>
      <c r="S44" s="143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1:33" ht="14.25" hidden="1" customHeight="1" x14ac:dyDescent="0.3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43"/>
      <c r="S45" s="143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3" ht="14.25" hidden="1" customHeight="1" x14ac:dyDescent="0.3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143"/>
      <c r="S46" s="143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1:33" ht="14.25" hidden="1" customHeight="1" x14ac:dyDescent="0.3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143"/>
      <c r="S47" s="143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1:33" ht="14.25" hidden="1" customHeight="1" x14ac:dyDescent="0.3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143"/>
      <c r="S48" s="143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1:33" ht="14.25" hidden="1" customHeight="1" x14ac:dyDescent="0.3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43"/>
      <c r="S49" s="143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1:33" ht="14.25" hidden="1" customHeight="1" x14ac:dyDescent="0.3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143"/>
      <c r="S50" s="143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1:33" ht="14.25" hidden="1" customHeight="1" x14ac:dyDescent="0.3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43"/>
      <c r="S51" s="143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1:33" ht="14.25" hidden="1" customHeight="1" x14ac:dyDescent="0.3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143"/>
      <c r="S52" s="143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1:33" ht="14.25" hidden="1" customHeight="1" x14ac:dyDescent="0.3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43"/>
      <c r="S53" s="143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33" ht="14.25" hidden="1" customHeight="1" x14ac:dyDescent="0.3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143"/>
      <c r="S54" s="143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1:33" ht="14.25" hidden="1" customHeight="1" x14ac:dyDescent="0.3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143"/>
      <c r="S55" s="143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1:33" ht="14.25" hidden="1" customHeight="1" x14ac:dyDescent="0.3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143"/>
      <c r="S56" s="143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1:33" ht="14.25" hidden="1" customHeight="1" x14ac:dyDescent="0.3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43"/>
      <c r="S57" s="143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spans="1:33" ht="14.25" hidden="1" customHeight="1" x14ac:dyDescent="0.3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143"/>
      <c r="S58" s="143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1:33" ht="14.25" hidden="1" customHeight="1" x14ac:dyDescent="0.3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143"/>
      <c r="S59" s="143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1:33" ht="14.25" hidden="1" customHeight="1" x14ac:dyDescent="0.3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143"/>
      <c r="S60" s="143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1:33" ht="14.25" hidden="1" customHeight="1" x14ac:dyDescent="0.3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143"/>
      <c r="S61" s="143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1:33" ht="14.25" hidden="1" customHeight="1" x14ac:dyDescent="0.3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143"/>
      <c r="S62" s="143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1:33" ht="14.25" hidden="1" customHeight="1" x14ac:dyDescent="0.3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143"/>
      <c r="S63" s="143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1:33" ht="14.25" hidden="1" customHeight="1" x14ac:dyDescent="0.3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143"/>
      <c r="S64" s="143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1:33" ht="14.25" hidden="1" customHeight="1" x14ac:dyDescent="0.3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143"/>
      <c r="S65" s="143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</row>
    <row r="66" spans="1:33" ht="14.25" hidden="1" customHeight="1" x14ac:dyDescent="0.3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143"/>
      <c r="S66" s="143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1:33" ht="14.25" hidden="1" customHeight="1" x14ac:dyDescent="0.3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143"/>
      <c r="S67" s="143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1:33" ht="14.25" hidden="1" customHeight="1" x14ac:dyDescent="0.3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143"/>
      <c r="S68" s="143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spans="1:33" ht="14.25" hidden="1" customHeight="1" x14ac:dyDescent="0.3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143"/>
      <c r="S69" s="143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1:33" ht="14.25" hidden="1" customHeight="1" x14ac:dyDescent="0.3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143"/>
      <c r="S70" s="143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spans="1:33" ht="14.25" hidden="1" customHeight="1" x14ac:dyDescent="0.3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143"/>
      <c r="S71" s="143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1:33" ht="14.25" hidden="1" customHeight="1" x14ac:dyDescent="0.3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143"/>
      <c r="S72" s="143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1:33" ht="14.25" hidden="1" customHeight="1" x14ac:dyDescent="0.3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143"/>
      <c r="S73" s="143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1:33" ht="14.25" hidden="1" customHeight="1" x14ac:dyDescent="0.3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143"/>
      <c r="S74" s="143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1:33" ht="14.25" hidden="1" customHeight="1" x14ac:dyDescent="0.3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143"/>
      <c r="S75" s="143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</row>
    <row r="76" spans="1:33" ht="14.25" hidden="1" customHeight="1" x14ac:dyDescent="0.3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143"/>
      <c r="S76" s="143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</row>
    <row r="77" spans="1:33" ht="14.25" hidden="1" customHeight="1" x14ac:dyDescent="0.3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143"/>
      <c r="S77" s="143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1:33" ht="14.25" hidden="1" customHeight="1" x14ac:dyDescent="0.3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143"/>
      <c r="S78" s="143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</row>
    <row r="79" spans="1:33" ht="14.25" hidden="1" customHeight="1" x14ac:dyDescent="0.3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143"/>
      <c r="S79" s="143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1:33" ht="14.25" hidden="1" customHeight="1" x14ac:dyDescent="0.3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143"/>
      <c r="S80" s="143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1:33" ht="14.25" hidden="1" customHeight="1" x14ac:dyDescent="0.3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143"/>
      <c r="S81" s="143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1:33" ht="14.25" hidden="1" customHeight="1" x14ac:dyDescent="0.3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143"/>
      <c r="S82" s="143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</row>
    <row r="83" spans="1:33" ht="14.25" hidden="1" customHeight="1" x14ac:dyDescent="0.3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143"/>
      <c r="S83" s="143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1:33" ht="14.25" hidden="1" customHeight="1" x14ac:dyDescent="0.3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143"/>
      <c r="S84" s="143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1:33" ht="14.25" hidden="1" customHeight="1" x14ac:dyDescent="0.3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143"/>
      <c r="S85" s="143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1:33" ht="14.25" hidden="1" customHeight="1" x14ac:dyDescent="0.3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143"/>
      <c r="S86" s="143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1:33" ht="14.25" hidden="1" customHeight="1" x14ac:dyDescent="0.3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143"/>
      <c r="S87" s="143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</row>
    <row r="88" spans="1:33" ht="14.25" hidden="1" customHeight="1" x14ac:dyDescent="0.3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143"/>
      <c r="S88" s="143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</row>
    <row r="89" spans="1:33" ht="14.25" hidden="1" customHeight="1" x14ac:dyDescent="0.3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143"/>
      <c r="S89" s="143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1:33" ht="14.25" hidden="1" customHeight="1" x14ac:dyDescent="0.3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143"/>
      <c r="S90" s="143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1:33" ht="14.25" hidden="1" customHeight="1" x14ac:dyDescent="0.3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143"/>
      <c r="S91" s="143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1:33" ht="14.25" hidden="1" customHeight="1" x14ac:dyDescent="0.3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143"/>
      <c r="S92" s="143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1:33" ht="14.25" hidden="1" customHeight="1" x14ac:dyDescent="0.3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143"/>
      <c r="S93" s="143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spans="1:33" ht="14.25" hidden="1" customHeight="1" x14ac:dyDescent="0.3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143"/>
      <c r="S94" s="143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spans="1:33" ht="14.25" hidden="1" customHeight="1" x14ac:dyDescent="0.3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143"/>
      <c r="S95" s="143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1:33" ht="14.25" hidden="1" customHeight="1" x14ac:dyDescent="0.3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143"/>
      <c r="S96" s="143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spans="1:33" ht="14.25" hidden="1" customHeight="1" x14ac:dyDescent="0.3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143"/>
      <c r="S97" s="143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</row>
    <row r="98" spans="1:33" ht="14.25" hidden="1" customHeight="1" x14ac:dyDescent="0.3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143"/>
      <c r="S98" s="143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</row>
    <row r="99" spans="1:33" ht="14.25" hidden="1" customHeight="1" x14ac:dyDescent="0.3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143"/>
      <c r="S99" s="143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</row>
    <row r="100" spans="1:33" ht="14.25" hidden="1" customHeight="1" x14ac:dyDescent="0.3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143"/>
      <c r="S100" s="143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</row>
    <row r="101" spans="1:33" ht="14.25" hidden="1" customHeight="1" x14ac:dyDescent="0.3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143"/>
      <c r="S101" s="143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</row>
    <row r="102" spans="1:33" ht="14.25" hidden="1" customHeight="1" x14ac:dyDescent="0.3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143"/>
      <c r="S102" s="143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</row>
    <row r="103" spans="1:33" ht="14.25" hidden="1" customHeight="1" x14ac:dyDescent="0.3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143"/>
      <c r="S103" s="143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1:33" ht="14.25" hidden="1" customHeight="1" x14ac:dyDescent="0.3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143"/>
      <c r="S104" s="143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1:33" ht="14.25" hidden="1" customHeight="1" x14ac:dyDescent="0.3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143"/>
      <c r="S105" s="143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</row>
    <row r="106" spans="1:33" ht="14.25" hidden="1" customHeight="1" x14ac:dyDescent="0.3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143"/>
      <c r="S106" s="143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</row>
    <row r="107" spans="1:33" ht="14.25" hidden="1" customHeight="1" x14ac:dyDescent="0.3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143"/>
      <c r="S107" s="143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</row>
    <row r="108" spans="1:33" ht="14.25" hidden="1" customHeight="1" x14ac:dyDescent="0.3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143"/>
      <c r="S108" s="143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</row>
    <row r="109" spans="1:33" ht="14.25" hidden="1" customHeight="1" x14ac:dyDescent="0.3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143"/>
      <c r="S109" s="143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</row>
    <row r="110" spans="1:33" ht="14.25" hidden="1" customHeight="1" x14ac:dyDescent="0.3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143"/>
      <c r="S110" s="143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spans="1:33" ht="14.25" hidden="1" customHeight="1" x14ac:dyDescent="0.3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143"/>
      <c r="S111" s="143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</row>
    <row r="112" spans="1:33" ht="14.25" hidden="1" customHeight="1" x14ac:dyDescent="0.3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143"/>
      <c r="S112" s="143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</row>
    <row r="113" spans="1:33" ht="14.25" hidden="1" customHeight="1" x14ac:dyDescent="0.3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143"/>
      <c r="S113" s="143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</row>
    <row r="114" spans="1:33" ht="14.25" hidden="1" customHeight="1" x14ac:dyDescent="0.3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143"/>
      <c r="S114" s="143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</row>
    <row r="115" spans="1:33" ht="14.25" hidden="1" customHeight="1" x14ac:dyDescent="0.3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143"/>
      <c r="S115" s="143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</row>
    <row r="116" spans="1:33" ht="14.25" hidden="1" customHeight="1" x14ac:dyDescent="0.3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143"/>
      <c r="S116" s="143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</row>
    <row r="117" spans="1:33" ht="14.25" hidden="1" customHeight="1" x14ac:dyDescent="0.3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143"/>
      <c r="S117" s="143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</row>
    <row r="118" spans="1:33" ht="14.25" hidden="1" customHeight="1" x14ac:dyDescent="0.3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143"/>
      <c r="S118" s="143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</row>
    <row r="119" spans="1:33" ht="14.25" hidden="1" customHeight="1" x14ac:dyDescent="0.3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143"/>
      <c r="S119" s="143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</row>
    <row r="120" spans="1:33" ht="14.25" hidden="1" customHeight="1" x14ac:dyDescent="0.3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143"/>
      <c r="S120" s="143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</row>
    <row r="121" spans="1:33" ht="14.25" hidden="1" customHeight="1" x14ac:dyDescent="0.3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143"/>
      <c r="S121" s="143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</row>
    <row r="122" spans="1:33" ht="14.25" hidden="1" customHeight="1" x14ac:dyDescent="0.3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143"/>
      <c r="S122" s="143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</row>
    <row r="123" spans="1:33" ht="14.25" hidden="1" customHeight="1" x14ac:dyDescent="0.3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143"/>
      <c r="S123" s="143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</row>
    <row r="124" spans="1:33" ht="14.25" hidden="1" customHeight="1" x14ac:dyDescent="0.3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143"/>
      <c r="S124" s="143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</row>
    <row r="125" spans="1:33" ht="14.25" hidden="1" customHeight="1" x14ac:dyDescent="0.3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143"/>
      <c r="S125" s="143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</row>
    <row r="126" spans="1:33" ht="14.25" hidden="1" customHeight="1" x14ac:dyDescent="0.3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143"/>
      <c r="S126" s="143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</row>
    <row r="127" spans="1:33" ht="14.25" hidden="1" customHeight="1" x14ac:dyDescent="0.3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143"/>
      <c r="S127" s="143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</row>
    <row r="128" spans="1:33" ht="14.25" hidden="1" customHeight="1" x14ac:dyDescent="0.3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143"/>
      <c r="S128" s="143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</row>
    <row r="129" spans="1:33" ht="14.25" hidden="1" customHeight="1" x14ac:dyDescent="0.3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143"/>
      <c r="S129" s="143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</row>
    <row r="130" spans="1:33" ht="14.25" hidden="1" customHeight="1" x14ac:dyDescent="0.3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143"/>
      <c r="S130" s="143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</row>
    <row r="131" spans="1:33" ht="14.25" hidden="1" customHeight="1" x14ac:dyDescent="0.3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143"/>
      <c r="S131" s="143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</row>
    <row r="132" spans="1:33" ht="14.25" hidden="1" customHeight="1" x14ac:dyDescent="0.3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143"/>
      <c r="S132" s="143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</row>
    <row r="133" spans="1:33" ht="14.25" hidden="1" customHeight="1" x14ac:dyDescent="0.3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143"/>
      <c r="S133" s="143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</row>
    <row r="134" spans="1:33" ht="14.25" hidden="1" customHeight="1" x14ac:dyDescent="0.3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143"/>
      <c r="S134" s="143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</row>
    <row r="135" spans="1:33" ht="14.25" hidden="1" customHeight="1" x14ac:dyDescent="0.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143"/>
      <c r="S135" s="143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</row>
    <row r="136" spans="1:33" ht="14.25" hidden="1" customHeight="1" x14ac:dyDescent="0.3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143"/>
      <c r="S136" s="143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</row>
    <row r="137" spans="1:33" ht="14.25" hidden="1" customHeight="1" x14ac:dyDescent="0.3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143"/>
      <c r="S137" s="143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</row>
    <row r="138" spans="1:33" ht="14.25" hidden="1" customHeight="1" x14ac:dyDescent="0.3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143"/>
      <c r="S138" s="143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</row>
    <row r="139" spans="1:33" ht="14.25" hidden="1" customHeight="1" x14ac:dyDescent="0.3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143"/>
      <c r="S139" s="143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</row>
    <row r="140" spans="1:33" ht="14.25" hidden="1" customHeight="1" x14ac:dyDescent="0.3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143"/>
      <c r="S140" s="143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</row>
    <row r="141" spans="1:33" ht="14.25" hidden="1" customHeight="1" x14ac:dyDescent="0.3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143"/>
      <c r="S141" s="143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</row>
    <row r="142" spans="1:33" ht="14.25" hidden="1" customHeight="1" x14ac:dyDescent="0.3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143"/>
      <c r="S142" s="143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</row>
    <row r="143" spans="1:33" ht="14.25" hidden="1" customHeight="1" x14ac:dyDescent="0.3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143"/>
      <c r="S143" s="143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</row>
    <row r="144" spans="1:33" ht="14.25" hidden="1" customHeight="1" x14ac:dyDescent="0.3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143"/>
      <c r="S144" s="143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</row>
    <row r="145" spans="1:33" ht="14.25" hidden="1" customHeight="1" x14ac:dyDescent="0.3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143"/>
      <c r="S145" s="143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</row>
    <row r="146" spans="1:33" ht="14.25" hidden="1" customHeight="1" x14ac:dyDescent="0.3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143"/>
      <c r="S146" s="143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</row>
    <row r="147" spans="1:33" ht="14.25" hidden="1" customHeight="1" x14ac:dyDescent="0.3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143"/>
      <c r="S147" s="143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</row>
    <row r="148" spans="1:33" ht="14.25" hidden="1" customHeight="1" x14ac:dyDescent="0.3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143"/>
      <c r="S148" s="143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</row>
    <row r="149" spans="1:33" ht="14.25" hidden="1" customHeight="1" x14ac:dyDescent="0.3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143"/>
      <c r="S149" s="143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</row>
    <row r="150" spans="1:33" ht="14.25" hidden="1" customHeight="1" x14ac:dyDescent="0.3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143"/>
      <c r="S150" s="143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</row>
    <row r="151" spans="1:33" ht="14.25" hidden="1" customHeight="1" x14ac:dyDescent="0.3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143"/>
      <c r="S151" s="143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</row>
    <row r="152" spans="1:33" ht="14.25" hidden="1" customHeight="1" x14ac:dyDescent="0.3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143"/>
      <c r="S152" s="143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</row>
    <row r="153" spans="1:33" ht="14.25" hidden="1" customHeight="1" x14ac:dyDescent="0.3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143"/>
      <c r="S153" s="143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</row>
    <row r="154" spans="1:33" ht="14.25" hidden="1" customHeight="1" x14ac:dyDescent="0.3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143"/>
      <c r="S154" s="143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</row>
    <row r="155" spans="1:33" ht="14.25" hidden="1" customHeight="1" x14ac:dyDescent="0.3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143"/>
      <c r="S155" s="143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</row>
    <row r="156" spans="1:33" ht="14.25" hidden="1" customHeight="1" x14ac:dyDescent="0.3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143"/>
      <c r="S156" s="143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</row>
    <row r="157" spans="1:33" ht="14.25" hidden="1" customHeight="1" x14ac:dyDescent="0.3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143"/>
      <c r="S157" s="143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</row>
    <row r="158" spans="1:33" ht="14.25" hidden="1" customHeight="1" x14ac:dyDescent="0.3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143"/>
      <c r="S158" s="143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</row>
    <row r="159" spans="1:33" ht="14.25" hidden="1" customHeight="1" x14ac:dyDescent="0.3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143"/>
      <c r="S159" s="143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</row>
    <row r="160" spans="1:33" ht="14.25" hidden="1" customHeight="1" x14ac:dyDescent="0.3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143"/>
      <c r="S160" s="143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</row>
    <row r="161" spans="1:33" ht="14.25" hidden="1" customHeight="1" x14ac:dyDescent="0.3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143"/>
      <c r="S161" s="143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</row>
    <row r="162" spans="1:33" ht="14.25" hidden="1" customHeight="1" x14ac:dyDescent="0.3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143"/>
      <c r="S162" s="143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</row>
    <row r="163" spans="1:33" ht="14.25" hidden="1" customHeight="1" x14ac:dyDescent="0.3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143"/>
      <c r="S163" s="143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</row>
    <row r="164" spans="1:33" ht="14.25" hidden="1" customHeight="1" x14ac:dyDescent="0.3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143"/>
      <c r="S164" s="143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</row>
    <row r="165" spans="1:33" ht="14.25" hidden="1" customHeight="1" x14ac:dyDescent="0.3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143"/>
      <c r="S165" s="143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</row>
    <row r="166" spans="1:33" ht="14.25" hidden="1" customHeight="1" x14ac:dyDescent="0.3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143"/>
      <c r="S166" s="143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</row>
    <row r="167" spans="1:33" ht="14.25" hidden="1" customHeight="1" x14ac:dyDescent="0.3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143"/>
      <c r="S167" s="143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</row>
    <row r="168" spans="1:33" ht="14.25" hidden="1" customHeight="1" x14ac:dyDescent="0.3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143"/>
      <c r="S168" s="143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</row>
    <row r="169" spans="1:33" ht="14.25" hidden="1" customHeight="1" x14ac:dyDescent="0.3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143"/>
      <c r="S169" s="143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</row>
    <row r="170" spans="1:33" ht="14.25" hidden="1" customHeight="1" x14ac:dyDescent="0.3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143"/>
      <c r="S170" s="143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</row>
    <row r="171" spans="1:33" ht="14.25" hidden="1" customHeight="1" x14ac:dyDescent="0.3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143"/>
      <c r="S171" s="143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</row>
    <row r="172" spans="1:33" ht="14.25" hidden="1" customHeight="1" x14ac:dyDescent="0.3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143"/>
      <c r="S172" s="143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</row>
    <row r="173" spans="1:33" ht="14.25" hidden="1" customHeight="1" x14ac:dyDescent="0.3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143"/>
      <c r="S173" s="143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</row>
    <row r="174" spans="1:33" ht="14.25" hidden="1" customHeight="1" x14ac:dyDescent="0.3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143"/>
      <c r="S174" s="143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</row>
    <row r="175" spans="1:33" ht="14.25" hidden="1" customHeight="1" x14ac:dyDescent="0.3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143"/>
      <c r="S175" s="143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</row>
    <row r="176" spans="1:33" ht="14.25" hidden="1" customHeight="1" x14ac:dyDescent="0.3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143"/>
      <c r="S176" s="143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</row>
    <row r="177" spans="1:33" ht="14.25" hidden="1" customHeight="1" x14ac:dyDescent="0.3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143"/>
      <c r="S177" s="143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</row>
    <row r="178" spans="1:33" ht="14.25" hidden="1" customHeight="1" x14ac:dyDescent="0.3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143"/>
      <c r="S178" s="143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</row>
    <row r="179" spans="1:33" ht="14.25" hidden="1" customHeight="1" x14ac:dyDescent="0.3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143"/>
      <c r="S179" s="143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</row>
    <row r="180" spans="1:33" ht="14.25" hidden="1" customHeight="1" x14ac:dyDescent="0.3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143"/>
      <c r="S180" s="143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</row>
    <row r="181" spans="1:33" ht="14.25" hidden="1" customHeight="1" x14ac:dyDescent="0.3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143"/>
      <c r="S181" s="143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</row>
    <row r="182" spans="1:33" ht="14.25" hidden="1" customHeight="1" x14ac:dyDescent="0.3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143"/>
      <c r="S182" s="143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</row>
    <row r="183" spans="1:33" ht="14.25" hidden="1" customHeight="1" x14ac:dyDescent="0.3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143"/>
      <c r="S183" s="143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</row>
    <row r="184" spans="1:33" ht="14.25" hidden="1" customHeight="1" x14ac:dyDescent="0.3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143"/>
      <c r="S184" s="143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</row>
    <row r="185" spans="1:33" ht="14.25" hidden="1" customHeight="1" x14ac:dyDescent="0.3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143"/>
      <c r="S185" s="143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</row>
    <row r="186" spans="1:33" ht="14.25" hidden="1" customHeight="1" x14ac:dyDescent="0.3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143"/>
      <c r="S186" s="143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</row>
    <row r="187" spans="1:33" ht="14.25" hidden="1" customHeight="1" x14ac:dyDescent="0.3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143"/>
      <c r="S187" s="143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</row>
    <row r="188" spans="1:33" ht="14.25" hidden="1" customHeight="1" x14ac:dyDescent="0.3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143"/>
      <c r="S188" s="143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</row>
    <row r="189" spans="1:33" ht="14.25" hidden="1" customHeight="1" x14ac:dyDescent="0.3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143"/>
      <c r="S189" s="143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</row>
    <row r="190" spans="1:33" ht="14.25" hidden="1" customHeight="1" x14ac:dyDescent="0.3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143"/>
      <c r="S190" s="143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</row>
    <row r="191" spans="1:33" ht="14.25" hidden="1" customHeight="1" x14ac:dyDescent="0.3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143"/>
      <c r="S191" s="143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</row>
    <row r="192" spans="1:33" ht="14.25" hidden="1" customHeight="1" x14ac:dyDescent="0.3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143"/>
      <c r="S192" s="143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</row>
    <row r="193" spans="1:33" ht="14.25" hidden="1" customHeight="1" x14ac:dyDescent="0.3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143"/>
      <c r="S193" s="143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</row>
    <row r="194" spans="1:33" ht="14.25" hidden="1" customHeight="1" x14ac:dyDescent="0.3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143"/>
      <c r="S194" s="143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</row>
    <row r="195" spans="1:33" ht="14.25" hidden="1" customHeight="1" x14ac:dyDescent="0.3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143"/>
      <c r="S195" s="143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</row>
    <row r="196" spans="1:33" ht="14.25" hidden="1" customHeight="1" x14ac:dyDescent="0.3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143"/>
      <c r="S196" s="143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</row>
    <row r="197" spans="1:33" ht="14.25" hidden="1" customHeight="1" x14ac:dyDescent="0.3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143"/>
      <c r="S197" s="143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</row>
    <row r="198" spans="1:33" ht="14.25" hidden="1" customHeight="1" x14ac:dyDescent="0.3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143"/>
      <c r="S198" s="143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</row>
    <row r="199" spans="1:33" ht="14.25" hidden="1" customHeight="1" x14ac:dyDescent="0.3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143"/>
      <c r="S199" s="143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</row>
    <row r="200" spans="1:33" ht="14.25" hidden="1" customHeight="1" x14ac:dyDescent="0.3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143"/>
      <c r="S200" s="143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</row>
    <row r="201" spans="1:33" ht="14.25" hidden="1" customHeight="1" x14ac:dyDescent="0.3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143"/>
      <c r="S201" s="143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</row>
    <row r="202" spans="1:33" ht="14.25" hidden="1" customHeight="1" x14ac:dyDescent="0.3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143"/>
      <c r="S202" s="143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</row>
    <row r="203" spans="1:33" ht="14.25" hidden="1" customHeight="1" x14ac:dyDescent="0.3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143"/>
      <c r="S203" s="143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</row>
    <row r="204" spans="1:33" ht="14.25" hidden="1" customHeight="1" x14ac:dyDescent="0.3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143"/>
      <c r="S204" s="143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</row>
    <row r="205" spans="1:33" ht="14.25" hidden="1" customHeight="1" x14ac:dyDescent="0.3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143"/>
      <c r="S205" s="143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</row>
    <row r="206" spans="1:33" ht="14.25" hidden="1" customHeight="1" x14ac:dyDescent="0.3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143"/>
      <c r="S206" s="143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</row>
    <row r="207" spans="1:33" ht="14.25" hidden="1" customHeight="1" x14ac:dyDescent="0.3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143"/>
      <c r="S207" s="143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</row>
    <row r="208" spans="1:33" ht="14.25" hidden="1" customHeight="1" x14ac:dyDescent="0.3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143"/>
      <c r="S208" s="143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</row>
    <row r="209" spans="1:33" ht="14.25" hidden="1" customHeight="1" x14ac:dyDescent="0.3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143"/>
      <c r="S209" s="143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</row>
    <row r="210" spans="1:33" ht="14.25" hidden="1" customHeight="1" x14ac:dyDescent="0.3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143"/>
      <c r="S210" s="143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</row>
    <row r="211" spans="1:33" ht="14.25" hidden="1" customHeight="1" x14ac:dyDescent="0.3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143"/>
      <c r="S211" s="143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</row>
    <row r="212" spans="1:33" ht="14.25" hidden="1" customHeight="1" x14ac:dyDescent="0.3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143"/>
      <c r="S212" s="143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</row>
    <row r="213" spans="1:33" ht="14.25" hidden="1" customHeight="1" x14ac:dyDescent="0.3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143"/>
      <c r="S213" s="143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</row>
    <row r="214" spans="1:33" ht="14.25" hidden="1" customHeight="1" x14ac:dyDescent="0.3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143"/>
      <c r="S214" s="143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</row>
    <row r="215" spans="1:33" ht="14.25" hidden="1" customHeight="1" x14ac:dyDescent="0.3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143"/>
      <c r="S215" s="143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</row>
    <row r="216" spans="1:33" ht="14.25" hidden="1" customHeight="1" x14ac:dyDescent="0.3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143"/>
      <c r="S216" s="143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</row>
    <row r="217" spans="1:33" ht="14.25" hidden="1" customHeight="1" x14ac:dyDescent="0.3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143"/>
      <c r="S217" s="143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</row>
    <row r="218" spans="1:33" ht="14.25" hidden="1" customHeight="1" x14ac:dyDescent="0.3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143"/>
      <c r="S218" s="143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</row>
    <row r="219" spans="1:33" ht="14.25" hidden="1" customHeight="1" x14ac:dyDescent="0.3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143"/>
      <c r="S219" s="143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</row>
    <row r="220" spans="1:33" ht="14.25" hidden="1" customHeight="1" x14ac:dyDescent="0.3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143"/>
      <c r="S220" s="143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</row>
    <row r="221" spans="1:33" ht="14.25" hidden="1" customHeight="1" x14ac:dyDescent="0.3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143"/>
      <c r="S221" s="143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</row>
    <row r="222" spans="1:33" ht="14.25" hidden="1" customHeight="1" x14ac:dyDescent="0.3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143"/>
      <c r="S222" s="143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</row>
    <row r="223" spans="1:33" ht="14.25" hidden="1" customHeight="1" x14ac:dyDescent="0.3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143"/>
      <c r="S223" s="143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</row>
    <row r="224" spans="1:33" ht="14.25" hidden="1" customHeight="1" x14ac:dyDescent="0.3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143"/>
      <c r="S224" s="143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</row>
    <row r="225" spans="1:33" ht="14.25" hidden="1" customHeight="1" x14ac:dyDescent="0.3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143"/>
      <c r="S225" s="143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</row>
    <row r="226" spans="1:33" ht="14.25" hidden="1" customHeight="1" x14ac:dyDescent="0.3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143"/>
      <c r="S226" s="143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</row>
    <row r="227" spans="1:33" ht="14.25" hidden="1" customHeight="1" x14ac:dyDescent="0.3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143"/>
      <c r="S227" s="143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</row>
    <row r="228" spans="1:33" ht="14.25" hidden="1" customHeight="1" x14ac:dyDescent="0.3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143"/>
      <c r="S228" s="143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</row>
    <row r="229" spans="1:33" ht="14.25" hidden="1" customHeight="1" x14ac:dyDescent="0.3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143"/>
      <c r="S229" s="143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</row>
    <row r="230" spans="1:33" ht="14.25" hidden="1" customHeight="1" x14ac:dyDescent="0.3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143"/>
      <c r="S230" s="143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</row>
    <row r="231" spans="1:33" ht="14.25" hidden="1" customHeight="1" x14ac:dyDescent="0.3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143"/>
      <c r="S231" s="143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</row>
    <row r="232" spans="1:33" ht="14.25" hidden="1" customHeight="1" x14ac:dyDescent="0.3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143"/>
      <c r="S232" s="143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</row>
    <row r="233" spans="1:33" ht="14.25" hidden="1" customHeight="1" x14ac:dyDescent="0.3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143"/>
      <c r="S233" s="143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</row>
    <row r="234" spans="1:33" ht="14.25" hidden="1" customHeight="1" x14ac:dyDescent="0.3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143"/>
      <c r="S234" s="143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</row>
    <row r="235" spans="1:33" ht="14.25" hidden="1" customHeight="1" x14ac:dyDescent="0.3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143"/>
      <c r="S235" s="143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</row>
    <row r="236" spans="1:33" ht="14.25" hidden="1" customHeight="1" x14ac:dyDescent="0.3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143"/>
      <c r="S236" s="143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</row>
    <row r="237" spans="1:33" ht="14.25" hidden="1" customHeight="1" x14ac:dyDescent="0.3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143"/>
      <c r="S237" s="143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</row>
    <row r="238" spans="1:33" ht="14.25" hidden="1" customHeight="1" x14ac:dyDescent="0.3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143"/>
      <c r="S238" s="143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</row>
    <row r="239" spans="1:33" ht="14.25" hidden="1" customHeight="1" x14ac:dyDescent="0.3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143"/>
      <c r="S239" s="143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</row>
    <row r="240" spans="1:33" ht="14.25" hidden="1" customHeight="1" x14ac:dyDescent="0.3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143"/>
      <c r="S240" s="143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</row>
    <row r="241" spans="1:33" ht="14.25" hidden="1" customHeight="1" x14ac:dyDescent="0.3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143"/>
      <c r="S241" s="143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</row>
    <row r="242" spans="1:33" ht="14.25" hidden="1" customHeight="1" x14ac:dyDescent="0.3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143"/>
      <c r="S242" s="143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</row>
    <row r="243" spans="1:33" ht="14.25" hidden="1" customHeight="1" x14ac:dyDescent="0.3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143"/>
      <c r="S243" s="143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</row>
    <row r="244" spans="1:33" ht="14.25" hidden="1" customHeight="1" x14ac:dyDescent="0.3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143"/>
      <c r="S244" s="143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</row>
    <row r="245" spans="1:33" ht="14.25" hidden="1" customHeight="1" x14ac:dyDescent="0.3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143"/>
      <c r="S245" s="143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</row>
    <row r="246" spans="1:33" ht="14.25" hidden="1" customHeight="1" x14ac:dyDescent="0.3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143"/>
      <c r="S246" s="143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</row>
    <row r="247" spans="1:33" ht="14.25" hidden="1" customHeight="1" x14ac:dyDescent="0.3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143"/>
      <c r="S247" s="143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</row>
    <row r="248" spans="1:33" ht="14.25" hidden="1" customHeight="1" x14ac:dyDescent="0.3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143"/>
      <c r="S248" s="143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</row>
    <row r="249" spans="1:33" ht="14.25" hidden="1" customHeight="1" x14ac:dyDescent="0.3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143"/>
      <c r="S249" s="143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</row>
    <row r="250" spans="1:33" ht="14.25" hidden="1" customHeight="1" x14ac:dyDescent="0.3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143"/>
      <c r="S250" s="143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</row>
    <row r="251" spans="1:33" ht="14.25" hidden="1" customHeight="1" x14ac:dyDescent="0.3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143"/>
      <c r="S251" s="143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</row>
    <row r="252" spans="1:33" ht="14.25" hidden="1" customHeight="1" x14ac:dyDescent="0.3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143"/>
      <c r="S252" s="143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</row>
    <row r="253" spans="1:33" ht="14.25" hidden="1" customHeight="1" x14ac:dyDescent="0.3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143"/>
      <c r="S253" s="143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</row>
    <row r="254" spans="1:33" ht="14.25" hidden="1" customHeight="1" x14ac:dyDescent="0.3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143"/>
      <c r="S254" s="143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</row>
    <row r="255" spans="1:33" ht="14.25" hidden="1" customHeight="1" x14ac:dyDescent="0.3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143"/>
      <c r="S255" s="143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</row>
    <row r="256" spans="1:33" ht="14.25" hidden="1" customHeight="1" x14ac:dyDescent="0.3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143"/>
      <c r="S256" s="143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</row>
    <row r="257" spans="1:33" ht="14.25" hidden="1" customHeight="1" x14ac:dyDescent="0.3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143"/>
      <c r="S257" s="143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</row>
    <row r="258" spans="1:33" ht="14.25" hidden="1" customHeight="1" x14ac:dyDescent="0.3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143"/>
      <c r="S258" s="143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</row>
    <row r="259" spans="1:33" ht="14.25" hidden="1" customHeight="1" x14ac:dyDescent="0.3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143"/>
      <c r="S259" s="143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</row>
    <row r="260" spans="1:33" ht="14.25" hidden="1" customHeight="1" x14ac:dyDescent="0.3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143"/>
      <c r="S260" s="143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</row>
    <row r="261" spans="1:33" ht="14.25" hidden="1" customHeight="1" x14ac:dyDescent="0.3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143"/>
      <c r="S261" s="143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</row>
    <row r="262" spans="1:33" ht="14.25" hidden="1" customHeight="1" x14ac:dyDescent="0.3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143"/>
      <c r="S262" s="143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</row>
    <row r="263" spans="1:33" ht="14.25" hidden="1" customHeight="1" x14ac:dyDescent="0.3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143"/>
      <c r="S263" s="143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</row>
    <row r="264" spans="1:33" ht="14.25" hidden="1" customHeight="1" x14ac:dyDescent="0.3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143"/>
      <c r="S264" s="143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</row>
    <row r="265" spans="1:33" ht="14.25" hidden="1" customHeight="1" x14ac:dyDescent="0.3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143"/>
      <c r="S265" s="143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</row>
    <row r="266" spans="1:33" ht="14.25" hidden="1" customHeight="1" x14ac:dyDescent="0.3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143"/>
      <c r="S266" s="143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</row>
    <row r="267" spans="1:33" ht="14.25" hidden="1" customHeight="1" x14ac:dyDescent="0.3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143"/>
      <c r="S267" s="143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</row>
    <row r="268" spans="1:33" ht="14.25" hidden="1" customHeight="1" x14ac:dyDescent="0.3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143"/>
      <c r="S268" s="143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</row>
    <row r="269" spans="1:33" ht="14.25" hidden="1" customHeight="1" x14ac:dyDescent="0.3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143"/>
      <c r="S269" s="143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</row>
    <row r="270" spans="1:33" ht="14.25" hidden="1" customHeight="1" x14ac:dyDescent="0.3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143"/>
      <c r="S270" s="143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</row>
    <row r="271" spans="1:33" ht="14.25" hidden="1" customHeight="1" x14ac:dyDescent="0.3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143"/>
      <c r="S271" s="143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</row>
    <row r="272" spans="1:33" ht="14.25" hidden="1" customHeight="1" x14ac:dyDescent="0.3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143"/>
      <c r="S272" s="143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</row>
    <row r="273" spans="1:33" ht="14.25" hidden="1" customHeight="1" x14ac:dyDescent="0.3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143"/>
      <c r="S273" s="143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</row>
    <row r="274" spans="1:33" ht="14.25" hidden="1" customHeight="1" x14ac:dyDescent="0.3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143"/>
      <c r="S274" s="143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</row>
    <row r="275" spans="1:33" ht="14.25" hidden="1" customHeight="1" x14ac:dyDescent="0.3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143"/>
      <c r="S275" s="143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</row>
    <row r="276" spans="1:33" ht="14.25" hidden="1" customHeight="1" x14ac:dyDescent="0.3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143"/>
      <c r="S276" s="143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</row>
    <row r="277" spans="1:33" ht="14.25" hidden="1" customHeight="1" x14ac:dyDescent="0.3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143"/>
      <c r="S277" s="143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</row>
    <row r="278" spans="1:33" ht="14.25" hidden="1" customHeight="1" x14ac:dyDescent="0.3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143"/>
      <c r="S278" s="143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</row>
    <row r="279" spans="1:33" ht="14.25" hidden="1" customHeight="1" x14ac:dyDescent="0.3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143"/>
      <c r="S279" s="143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</row>
    <row r="280" spans="1:33" ht="14.25" hidden="1" customHeight="1" x14ac:dyDescent="0.3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143"/>
      <c r="S280" s="143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</row>
    <row r="281" spans="1:33" ht="14.25" hidden="1" customHeight="1" x14ac:dyDescent="0.3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143"/>
      <c r="S281" s="143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</row>
    <row r="282" spans="1:33" ht="14.25" hidden="1" customHeight="1" x14ac:dyDescent="0.3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143"/>
      <c r="S282" s="143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</row>
    <row r="283" spans="1:33" ht="14.25" hidden="1" customHeight="1" x14ac:dyDescent="0.3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143"/>
      <c r="S283" s="143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</row>
    <row r="284" spans="1:33" ht="14.25" hidden="1" customHeight="1" x14ac:dyDescent="0.3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143"/>
      <c r="S284" s="143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</row>
    <row r="285" spans="1:33" ht="14.25" hidden="1" customHeight="1" x14ac:dyDescent="0.3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143"/>
      <c r="S285" s="143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</row>
    <row r="286" spans="1:33" ht="14.25" hidden="1" customHeight="1" x14ac:dyDescent="0.3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143"/>
      <c r="S286" s="143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</row>
    <row r="287" spans="1:33" ht="14.25" hidden="1" customHeight="1" x14ac:dyDescent="0.3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143"/>
      <c r="S287" s="143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</row>
    <row r="288" spans="1:33" ht="14.25" hidden="1" customHeight="1" x14ac:dyDescent="0.3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143"/>
      <c r="S288" s="143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</row>
    <row r="289" spans="1:33" ht="14.25" hidden="1" customHeight="1" x14ac:dyDescent="0.3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143"/>
      <c r="S289" s="143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</row>
    <row r="290" spans="1:33" ht="14.25" hidden="1" customHeight="1" x14ac:dyDescent="0.3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143"/>
      <c r="S290" s="143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</row>
    <row r="291" spans="1:33" ht="14.25" hidden="1" customHeight="1" x14ac:dyDescent="0.3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143"/>
      <c r="S291" s="143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</row>
    <row r="292" spans="1:33" ht="14.25" hidden="1" customHeight="1" x14ac:dyDescent="0.3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143"/>
      <c r="S292" s="143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</row>
    <row r="293" spans="1:33" ht="14.25" hidden="1" customHeight="1" x14ac:dyDescent="0.3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143"/>
      <c r="S293" s="143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</row>
    <row r="294" spans="1:33" ht="14.25" hidden="1" customHeight="1" x14ac:dyDescent="0.3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143"/>
      <c r="S294" s="143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</row>
    <row r="295" spans="1:33" ht="14.25" hidden="1" customHeight="1" x14ac:dyDescent="0.3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143"/>
      <c r="S295" s="143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</row>
    <row r="296" spans="1:33" ht="14.25" hidden="1" customHeight="1" x14ac:dyDescent="0.35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143"/>
      <c r="S296" s="143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</row>
    <row r="297" spans="1:33" ht="14.25" hidden="1" customHeight="1" x14ac:dyDescent="0.35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143"/>
      <c r="S297" s="143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</row>
    <row r="298" spans="1:33" ht="14.25" hidden="1" customHeight="1" x14ac:dyDescent="0.35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143"/>
      <c r="S298" s="143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</row>
    <row r="299" spans="1:33" ht="14.25" hidden="1" customHeight="1" x14ac:dyDescent="0.35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143"/>
      <c r="S299" s="143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</row>
    <row r="300" spans="1:33" ht="14.25" hidden="1" customHeight="1" x14ac:dyDescent="0.35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143"/>
      <c r="S300" s="143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</row>
    <row r="301" spans="1:33" ht="14.25" hidden="1" customHeight="1" x14ac:dyDescent="0.35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143"/>
      <c r="S301" s="143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</row>
    <row r="302" spans="1:33" ht="14.25" hidden="1" customHeight="1" x14ac:dyDescent="0.35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143"/>
      <c r="S302" s="143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</row>
    <row r="303" spans="1:33" ht="14.25" hidden="1" customHeight="1" x14ac:dyDescent="0.3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143"/>
      <c r="S303" s="143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</row>
    <row r="304" spans="1:33" ht="14.25" hidden="1" customHeight="1" x14ac:dyDescent="0.35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143"/>
      <c r="S304" s="143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</row>
    <row r="305" spans="1:33" ht="14.25" hidden="1" customHeight="1" x14ac:dyDescent="0.3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143"/>
      <c r="S305" s="143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</row>
    <row r="306" spans="1:33" ht="14.25" hidden="1" customHeight="1" x14ac:dyDescent="0.35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143"/>
      <c r="S306" s="143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</row>
    <row r="307" spans="1:33" ht="14.25" hidden="1" customHeight="1" x14ac:dyDescent="0.35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143"/>
      <c r="S307" s="143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</row>
    <row r="308" spans="1:33" ht="14.25" hidden="1" customHeight="1" x14ac:dyDescent="0.35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143"/>
      <c r="S308" s="143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</row>
    <row r="309" spans="1:33" ht="14.25" hidden="1" customHeight="1" x14ac:dyDescent="0.35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143"/>
      <c r="S309" s="143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</row>
    <row r="310" spans="1:33" ht="14.25" hidden="1" customHeight="1" x14ac:dyDescent="0.35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143"/>
      <c r="S310" s="143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</row>
    <row r="311" spans="1:33" ht="14.25" hidden="1" customHeight="1" x14ac:dyDescent="0.35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143"/>
      <c r="S311" s="143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</row>
    <row r="312" spans="1:33" ht="14.25" hidden="1" customHeight="1" x14ac:dyDescent="0.35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143"/>
      <c r="S312" s="143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</row>
    <row r="313" spans="1:33" ht="14.25" hidden="1" customHeight="1" x14ac:dyDescent="0.35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143"/>
      <c r="S313" s="143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</row>
    <row r="314" spans="1:33" ht="14.25" hidden="1" customHeight="1" x14ac:dyDescent="0.35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143"/>
      <c r="S314" s="143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</row>
    <row r="315" spans="1:33" ht="14.25" hidden="1" customHeight="1" x14ac:dyDescent="0.3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143"/>
      <c r="S315" s="143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</row>
    <row r="316" spans="1:33" ht="14.25" hidden="1" customHeight="1" x14ac:dyDescent="0.35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143"/>
      <c r="S316" s="143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</row>
    <row r="317" spans="1:33" ht="14.25" hidden="1" customHeight="1" x14ac:dyDescent="0.35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143"/>
      <c r="S317" s="143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</row>
    <row r="318" spans="1:33" ht="14.25" hidden="1" customHeight="1" x14ac:dyDescent="0.35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143"/>
      <c r="S318" s="143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</row>
    <row r="319" spans="1:33" ht="14.25" hidden="1" customHeight="1" x14ac:dyDescent="0.35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143"/>
      <c r="S319" s="143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</row>
    <row r="320" spans="1:33" ht="14.25" hidden="1" customHeight="1" x14ac:dyDescent="0.35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143"/>
      <c r="S320" s="143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</row>
    <row r="321" spans="1:33" ht="14.25" hidden="1" customHeight="1" x14ac:dyDescent="0.35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143"/>
      <c r="S321" s="143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</row>
    <row r="322" spans="1:33" ht="14.25" hidden="1" customHeight="1" x14ac:dyDescent="0.35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143"/>
      <c r="S322" s="143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</row>
    <row r="323" spans="1:33" ht="14.25" hidden="1" customHeight="1" x14ac:dyDescent="0.35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143"/>
      <c r="S323" s="143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</row>
    <row r="324" spans="1:33" ht="14.25" hidden="1" customHeight="1" x14ac:dyDescent="0.35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143"/>
      <c r="S324" s="143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</row>
    <row r="325" spans="1:33" ht="14.25" hidden="1" customHeight="1" x14ac:dyDescent="0.3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143"/>
      <c r="S325" s="143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</row>
    <row r="326" spans="1:33" ht="14.25" hidden="1" customHeight="1" x14ac:dyDescent="0.3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143"/>
      <c r="S326" s="143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</row>
    <row r="327" spans="1:33" ht="14.25" hidden="1" customHeight="1" x14ac:dyDescent="0.35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143"/>
      <c r="S327" s="143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</row>
    <row r="328" spans="1:33" ht="14.25" hidden="1" customHeight="1" x14ac:dyDescent="0.35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143"/>
      <c r="S328" s="143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</row>
    <row r="329" spans="1:33" ht="14.25" hidden="1" customHeight="1" x14ac:dyDescent="0.35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143"/>
      <c r="S329" s="143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</row>
    <row r="330" spans="1:33" ht="14.25" hidden="1" customHeight="1" x14ac:dyDescent="0.35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143"/>
      <c r="S330" s="143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</row>
    <row r="331" spans="1:33" ht="14.25" hidden="1" customHeight="1" x14ac:dyDescent="0.3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143"/>
      <c r="S331" s="143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</row>
    <row r="332" spans="1:33" ht="14.25" hidden="1" customHeight="1" x14ac:dyDescent="0.35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143"/>
      <c r="S332" s="143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</row>
    <row r="333" spans="1:33" ht="14.25" hidden="1" customHeight="1" x14ac:dyDescent="0.35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143"/>
      <c r="S333" s="143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</row>
    <row r="334" spans="1:33" ht="14.25" hidden="1" customHeight="1" x14ac:dyDescent="0.35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143"/>
      <c r="S334" s="143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</row>
    <row r="335" spans="1:33" ht="14.25" hidden="1" customHeight="1" x14ac:dyDescent="0.3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143"/>
      <c r="S335" s="143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</row>
    <row r="336" spans="1:33" ht="14.25" hidden="1" customHeight="1" x14ac:dyDescent="0.35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143"/>
      <c r="S336" s="143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</row>
    <row r="337" spans="1:33" ht="14.25" hidden="1" customHeight="1" x14ac:dyDescent="0.35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143"/>
      <c r="S337" s="143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</row>
    <row r="338" spans="1:33" ht="14.25" hidden="1" customHeight="1" x14ac:dyDescent="0.3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143"/>
      <c r="S338" s="143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</row>
    <row r="339" spans="1:33" ht="14.25" hidden="1" customHeight="1" x14ac:dyDescent="0.35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143"/>
      <c r="S339" s="143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</row>
    <row r="340" spans="1:33" ht="14.25" hidden="1" customHeight="1" x14ac:dyDescent="0.35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143"/>
      <c r="S340" s="143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</row>
    <row r="341" spans="1:33" ht="14.25" hidden="1" customHeight="1" x14ac:dyDescent="0.35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143"/>
      <c r="S341" s="143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</row>
    <row r="342" spans="1:33" ht="14.25" hidden="1" customHeight="1" x14ac:dyDescent="0.35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143"/>
      <c r="S342" s="143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</row>
    <row r="343" spans="1:33" ht="14.25" hidden="1" customHeight="1" x14ac:dyDescent="0.35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143"/>
      <c r="S343" s="143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</row>
    <row r="344" spans="1:33" ht="14.25" hidden="1" customHeight="1" x14ac:dyDescent="0.35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143"/>
      <c r="S344" s="143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</row>
    <row r="345" spans="1:33" ht="14.25" hidden="1" customHeight="1" x14ac:dyDescent="0.3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143"/>
      <c r="S345" s="143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</row>
    <row r="346" spans="1:33" ht="14.25" hidden="1" customHeight="1" x14ac:dyDescent="0.35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143"/>
      <c r="S346" s="143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</row>
    <row r="347" spans="1:33" ht="14.25" hidden="1" customHeight="1" x14ac:dyDescent="0.35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143"/>
      <c r="S347" s="143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</row>
    <row r="348" spans="1:33" ht="14.25" hidden="1" customHeight="1" x14ac:dyDescent="0.35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143"/>
      <c r="S348" s="143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</row>
    <row r="349" spans="1:33" ht="14.25" hidden="1" customHeight="1" x14ac:dyDescent="0.35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143"/>
      <c r="S349" s="143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</row>
    <row r="350" spans="1:33" ht="14.25" hidden="1" customHeight="1" x14ac:dyDescent="0.35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143"/>
      <c r="S350" s="143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</row>
    <row r="351" spans="1:33" ht="14.25" hidden="1" customHeight="1" x14ac:dyDescent="0.35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143"/>
      <c r="S351" s="143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</row>
    <row r="352" spans="1:33" ht="14.25" hidden="1" customHeight="1" x14ac:dyDescent="0.35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143"/>
      <c r="S352" s="143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</row>
    <row r="353" spans="1:33" ht="14.25" hidden="1" customHeight="1" x14ac:dyDescent="0.35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143"/>
      <c r="S353" s="143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</row>
    <row r="354" spans="1:33" ht="14.25" hidden="1" customHeight="1" x14ac:dyDescent="0.35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143"/>
      <c r="S354" s="143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</row>
    <row r="355" spans="1:33" ht="14.25" hidden="1" customHeight="1" x14ac:dyDescent="0.3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143"/>
      <c r="S355" s="143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</row>
    <row r="356" spans="1:33" ht="14.25" hidden="1" customHeight="1" x14ac:dyDescent="0.35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143"/>
      <c r="S356" s="143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</row>
    <row r="357" spans="1:33" ht="14.25" hidden="1" customHeight="1" x14ac:dyDescent="0.35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143"/>
      <c r="S357" s="143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</row>
    <row r="358" spans="1:33" ht="14.25" hidden="1" customHeight="1" x14ac:dyDescent="0.35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143"/>
      <c r="S358" s="143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</row>
    <row r="359" spans="1:33" ht="14.25" hidden="1" customHeight="1" x14ac:dyDescent="0.35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143"/>
      <c r="S359" s="143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</row>
    <row r="360" spans="1:33" ht="14.25" hidden="1" customHeight="1" x14ac:dyDescent="0.35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143"/>
      <c r="S360" s="143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</row>
    <row r="361" spans="1:33" ht="14.25" hidden="1" customHeight="1" x14ac:dyDescent="0.35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143"/>
      <c r="S361" s="143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</row>
    <row r="362" spans="1:33" ht="14.25" hidden="1" customHeight="1" x14ac:dyDescent="0.35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143"/>
      <c r="S362" s="143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</row>
    <row r="363" spans="1:33" ht="14.25" hidden="1" customHeight="1" x14ac:dyDescent="0.35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143"/>
      <c r="S363" s="143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</row>
    <row r="364" spans="1:33" ht="14.25" hidden="1" customHeight="1" x14ac:dyDescent="0.3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143"/>
      <c r="S364" s="143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</row>
    <row r="365" spans="1:33" ht="14.25" hidden="1" customHeight="1" x14ac:dyDescent="0.3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143"/>
      <c r="S365" s="143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</row>
    <row r="366" spans="1:33" ht="14.25" hidden="1" customHeight="1" x14ac:dyDescent="0.35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143"/>
      <c r="S366" s="143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</row>
    <row r="367" spans="1:33" ht="14.25" hidden="1" customHeight="1" x14ac:dyDescent="0.35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143"/>
      <c r="S367" s="143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</row>
    <row r="368" spans="1:33" ht="14.25" hidden="1" customHeight="1" x14ac:dyDescent="0.35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143"/>
      <c r="S368" s="143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</row>
    <row r="369" spans="1:33" ht="14.25" hidden="1" customHeight="1" x14ac:dyDescent="0.35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143"/>
      <c r="S369" s="143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</row>
    <row r="370" spans="1:33" ht="14.25" hidden="1" customHeight="1" x14ac:dyDescent="0.35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143"/>
      <c r="S370" s="143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</row>
    <row r="371" spans="1:33" ht="14.25" hidden="1" customHeight="1" x14ac:dyDescent="0.35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143"/>
      <c r="S371" s="143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</row>
    <row r="372" spans="1:33" ht="14.25" hidden="1" customHeight="1" x14ac:dyDescent="0.35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143"/>
      <c r="S372" s="143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</row>
    <row r="373" spans="1:33" ht="14.25" hidden="1" customHeight="1" x14ac:dyDescent="0.35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143"/>
      <c r="S373" s="143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</row>
    <row r="374" spans="1:33" ht="14.25" hidden="1" customHeight="1" x14ac:dyDescent="0.35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143"/>
      <c r="S374" s="143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</row>
    <row r="375" spans="1:33" ht="14.25" hidden="1" customHeight="1" x14ac:dyDescent="0.3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143"/>
      <c r="S375" s="143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</row>
    <row r="376" spans="1:33" ht="14.25" hidden="1" customHeight="1" x14ac:dyDescent="0.35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143"/>
      <c r="S376" s="143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</row>
    <row r="377" spans="1:33" ht="14.25" hidden="1" customHeight="1" x14ac:dyDescent="0.35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143"/>
      <c r="S377" s="143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</row>
    <row r="378" spans="1:33" ht="14.25" hidden="1" customHeight="1" x14ac:dyDescent="0.35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143"/>
      <c r="S378" s="143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</row>
    <row r="379" spans="1:33" ht="14.25" hidden="1" customHeight="1" x14ac:dyDescent="0.35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143"/>
      <c r="S379" s="143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</row>
    <row r="380" spans="1:33" ht="14.25" hidden="1" customHeight="1" x14ac:dyDescent="0.35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143"/>
      <c r="S380" s="143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</row>
    <row r="381" spans="1:33" ht="14.25" hidden="1" customHeight="1" x14ac:dyDescent="0.35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143"/>
      <c r="S381" s="143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</row>
    <row r="382" spans="1:33" ht="14.25" hidden="1" customHeight="1" x14ac:dyDescent="0.35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143"/>
      <c r="S382" s="143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</row>
    <row r="383" spans="1:33" ht="14.25" hidden="1" customHeight="1" x14ac:dyDescent="0.35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143"/>
      <c r="S383" s="143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</row>
    <row r="384" spans="1:33" ht="14.25" hidden="1" customHeight="1" x14ac:dyDescent="0.35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143"/>
      <c r="S384" s="143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</row>
    <row r="385" spans="1:33" ht="14.25" hidden="1" customHeight="1" x14ac:dyDescent="0.3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143"/>
      <c r="S385" s="143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</row>
    <row r="386" spans="1:33" ht="14.25" hidden="1" customHeight="1" x14ac:dyDescent="0.35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143"/>
      <c r="S386" s="143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</row>
    <row r="387" spans="1:33" ht="14.25" hidden="1" customHeight="1" x14ac:dyDescent="0.35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143"/>
      <c r="S387" s="143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</row>
    <row r="388" spans="1:33" ht="14.25" hidden="1" customHeight="1" x14ac:dyDescent="0.35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143"/>
      <c r="S388" s="143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</row>
    <row r="389" spans="1:33" ht="14.25" hidden="1" customHeight="1" x14ac:dyDescent="0.35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143"/>
      <c r="S389" s="143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</row>
    <row r="390" spans="1:33" ht="14.25" hidden="1" customHeight="1" x14ac:dyDescent="0.35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143"/>
      <c r="S390" s="143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</row>
    <row r="391" spans="1:33" ht="14.25" hidden="1" customHeight="1" x14ac:dyDescent="0.35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143"/>
      <c r="S391" s="143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</row>
    <row r="392" spans="1:33" ht="14.25" hidden="1" customHeight="1" x14ac:dyDescent="0.35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143"/>
      <c r="S392" s="143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</row>
    <row r="393" spans="1:33" ht="14.25" hidden="1" customHeight="1" x14ac:dyDescent="0.35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143"/>
      <c r="S393" s="143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</row>
    <row r="394" spans="1:33" ht="14.25" hidden="1" customHeight="1" x14ac:dyDescent="0.35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143"/>
      <c r="S394" s="143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</row>
    <row r="395" spans="1:33" ht="14.25" hidden="1" customHeight="1" x14ac:dyDescent="0.3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143"/>
      <c r="S395" s="143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</row>
    <row r="396" spans="1:33" ht="14.25" hidden="1" customHeight="1" x14ac:dyDescent="0.35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143"/>
      <c r="S396" s="143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</row>
    <row r="397" spans="1:33" ht="14.25" hidden="1" customHeight="1" x14ac:dyDescent="0.35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143"/>
      <c r="S397" s="143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</row>
    <row r="398" spans="1:33" ht="14.25" hidden="1" customHeight="1" x14ac:dyDescent="0.35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143"/>
      <c r="S398" s="143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</row>
    <row r="399" spans="1:33" ht="14.25" hidden="1" customHeight="1" x14ac:dyDescent="0.35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143"/>
      <c r="S399" s="143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</row>
    <row r="400" spans="1:33" ht="14.25" hidden="1" customHeight="1" x14ac:dyDescent="0.35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143"/>
      <c r="S400" s="143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</row>
    <row r="401" spans="1:33" ht="14.25" hidden="1" customHeight="1" x14ac:dyDescent="0.35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143"/>
      <c r="S401" s="143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</row>
    <row r="402" spans="1:33" ht="14.25" hidden="1" customHeight="1" x14ac:dyDescent="0.35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143"/>
      <c r="S402" s="143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</row>
    <row r="403" spans="1:33" ht="14.25" hidden="1" customHeight="1" x14ac:dyDescent="0.35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143"/>
      <c r="S403" s="143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</row>
    <row r="404" spans="1:33" ht="14.25" hidden="1" customHeight="1" x14ac:dyDescent="0.35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143"/>
      <c r="S404" s="143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</row>
    <row r="405" spans="1:33" ht="14.25" hidden="1" customHeight="1" x14ac:dyDescent="0.3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143"/>
      <c r="S405" s="143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</row>
    <row r="406" spans="1:33" ht="14.25" hidden="1" customHeight="1" x14ac:dyDescent="0.35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143"/>
      <c r="S406" s="143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</row>
    <row r="407" spans="1:33" ht="14.25" hidden="1" customHeight="1" x14ac:dyDescent="0.35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143"/>
      <c r="S407" s="143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</row>
    <row r="408" spans="1:33" ht="14.25" hidden="1" customHeight="1" x14ac:dyDescent="0.35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143"/>
      <c r="S408" s="143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</row>
    <row r="409" spans="1:33" ht="14.25" hidden="1" customHeight="1" x14ac:dyDescent="0.35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143"/>
      <c r="S409" s="143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</row>
    <row r="410" spans="1:33" ht="14.25" hidden="1" customHeight="1" x14ac:dyDescent="0.35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143"/>
      <c r="S410" s="143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</row>
    <row r="411" spans="1:33" ht="14.25" hidden="1" customHeight="1" x14ac:dyDescent="0.35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143"/>
      <c r="S411" s="143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</row>
    <row r="412" spans="1:33" ht="14.25" hidden="1" customHeight="1" x14ac:dyDescent="0.35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143"/>
      <c r="S412" s="143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</row>
    <row r="413" spans="1:33" ht="14.25" hidden="1" customHeight="1" x14ac:dyDescent="0.35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143"/>
      <c r="S413" s="143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</row>
    <row r="414" spans="1:33" ht="14.25" hidden="1" customHeight="1" x14ac:dyDescent="0.35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143"/>
      <c r="S414" s="143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</row>
    <row r="415" spans="1:33" ht="14.25" hidden="1" customHeight="1" x14ac:dyDescent="0.3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143"/>
      <c r="S415" s="143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</row>
    <row r="416" spans="1:33" ht="14.25" hidden="1" customHeight="1" x14ac:dyDescent="0.35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143"/>
      <c r="S416" s="143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</row>
    <row r="417" spans="1:33" ht="14.25" hidden="1" customHeight="1" x14ac:dyDescent="0.35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143"/>
      <c r="S417" s="143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</row>
    <row r="418" spans="1:33" ht="14.25" hidden="1" customHeight="1" x14ac:dyDescent="0.35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143"/>
      <c r="S418" s="143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</row>
    <row r="419" spans="1:33" ht="14.25" hidden="1" customHeight="1" x14ac:dyDescent="0.35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143"/>
      <c r="S419" s="143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</row>
    <row r="420" spans="1:33" ht="14.25" hidden="1" customHeight="1" x14ac:dyDescent="0.35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143"/>
      <c r="S420" s="143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</row>
    <row r="421" spans="1:33" ht="14.25" hidden="1" customHeight="1" x14ac:dyDescent="0.35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143"/>
      <c r="S421" s="143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</row>
    <row r="422" spans="1:33" ht="14.25" hidden="1" customHeight="1" x14ac:dyDescent="0.35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143"/>
      <c r="S422" s="143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</row>
    <row r="423" spans="1:33" ht="14.25" hidden="1" customHeight="1" x14ac:dyDescent="0.35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143"/>
      <c r="S423" s="143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</row>
    <row r="424" spans="1:33" ht="14.25" hidden="1" customHeight="1" x14ac:dyDescent="0.35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143"/>
      <c r="S424" s="143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</row>
    <row r="425" spans="1:33" ht="14.25" hidden="1" customHeight="1" x14ac:dyDescent="0.3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143"/>
      <c r="S425" s="143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</row>
    <row r="426" spans="1:33" ht="14.25" hidden="1" customHeight="1" x14ac:dyDescent="0.35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143"/>
      <c r="S426" s="143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</row>
    <row r="427" spans="1:33" ht="14.25" hidden="1" customHeight="1" x14ac:dyDescent="0.35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143"/>
      <c r="S427" s="143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</row>
    <row r="428" spans="1:33" ht="14.25" hidden="1" customHeight="1" x14ac:dyDescent="0.3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143"/>
      <c r="S428" s="143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</row>
    <row r="429" spans="1:33" ht="14.25" hidden="1" customHeight="1" x14ac:dyDescent="0.35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143"/>
      <c r="S429" s="143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</row>
    <row r="430" spans="1:33" ht="14.25" hidden="1" customHeight="1" x14ac:dyDescent="0.35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143"/>
      <c r="S430" s="143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</row>
    <row r="431" spans="1:33" ht="14.25" hidden="1" customHeight="1" x14ac:dyDescent="0.35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143"/>
      <c r="S431" s="143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</row>
    <row r="432" spans="1:33" ht="14.25" hidden="1" customHeight="1" x14ac:dyDescent="0.35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143"/>
      <c r="S432" s="143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</row>
    <row r="433" spans="1:33" ht="14.25" hidden="1" customHeight="1" x14ac:dyDescent="0.35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143"/>
      <c r="S433" s="143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</row>
    <row r="434" spans="1:33" ht="14.25" hidden="1" customHeight="1" x14ac:dyDescent="0.35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143"/>
      <c r="S434" s="143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</row>
    <row r="435" spans="1:33" ht="14.25" hidden="1" customHeight="1" x14ac:dyDescent="0.3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143"/>
      <c r="S435" s="143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</row>
    <row r="436" spans="1:33" ht="14.25" hidden="1" customHeight="1" x14ac:dyDescent="0.35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143"/>
      <c r="S436" s="143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</row>
    <row r="437" spans="1:33" ht="14.25" hidden="1" customHeight="1" x14ac:dyDescent="0.35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143"/>
      <c r="S437" s="143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</row>
    <row r="438" spans="1:33" ht="14.25" hidden="1" customHeight="1" x14ac:dyDescent="0.35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143"/>
      <c r="S438" s="143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</row>
    <row r="439" spans="1:33" ht="14.25" hidden="1" customHeight="1" x14ac:dyDescent="0.35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143"/>
      <c r="S439" s="143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</row>
    <row r="440" spans="1:33" ht="14.25" hidden="1" customHeight="1" x14ac:dyDescent="0.35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143"/>
      <c r="S440" s="143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</row>
    <row r="441" spans="1:33" ht="14.25" hidden="1" customHeight="1" x14ac:dyDescent="0.35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143"/>
      <c r="S441" s="143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</row>
    <row r="442" spans="1:33" ht="14.25" hidden="1" customHeight="1" x14ac:dyDescent="0.35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143"/>
      <c r="S442" s="143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</row>
    <row r="443" spans="1:33" ht="14.25" hidden="1" customHeight="1" x14ac:dyDescent="0.35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143"/>
      <c r="S443" s="143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</row>
    <row r="444" spans="1:33" ht="14.25" hidden="1" customHeight="1" x14ac:dyDescent="0.35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143"/>
      <c r="S444" s="143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</row>
    <row r="445" spans="1:33" ht="14.25" hidden="1" customHeight="1" x14ac:dyDescent="0.3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143"/>
      <c r="S445" s="143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</row>
    <row r="446" spans="1:33" ht="14.25" hidden="1" customHeight="1" x14ac:dyDescent="0.35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143"/>
      <c r="S446" s="143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</row>
    <row r="447" spans="1:33" ht="14.25" hidden="1" customHeight="1" x14ac:dyDescent="0.35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143"/>
      <c r="S447" s="143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</row>
    <row r="448" spans="1:33" ht="14.25" hidden="1" customHeight="1" x14ac:dyDescent="0.35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143"/>
      <c r="S448" s="143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</row>
    <row r="449" spans="1:33" ht="14.25" hidden="1" customHeight="1" x14ac:dyDescent="0.35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143"/>
      <c r="S449" s="143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</row>
    <row r="450" spans="1:33" ht="14.25" hidden="1" customHeight="1" x14ac:dyDescent="0.35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143"/>
      <c r="S450" s="143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</row>
    <row r="451" spans="1:33" ht="14.25" hidden="1" customHeight="1" x14ac:dyDescent="0.35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143"/>
      <c r="S451" s="143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</row>
    <row r="452" spans="1:33" ht="14.25" hidden="1" customHeight="1" x14ac:dyDescent="0.35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143"/>
      <c r="S452" s="143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</row>
    <row r="453" spans="1:33" ht="14.25" hidden="1" customHeight="1" x14ac:dyDescent="0.3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143"/>
      <c r="S453" s="143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</row>
    <row r="454" spans="1:33" ht="14.25" hidden="1" customHeight="1" x14ac:dyDescent="0.35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143"/>
      <c r="S454" s="143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</row>
    <row r="455" spans="1:33" ht="14.25" hidden="1" customHeight="1" x14ac:dyDescent="0.3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143"/>
      <c r="S455" s="143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</row>
    <row r="456" spans="1:33" ht="14.25" hidden="1" customHeight="1" x14ac:dyDescent="0.3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143"/>
      <c r="S456" s="143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</row>
    <row r="457" spans="1:33" ht="14.25" hidden="1" customHeight="1" x14ac:dyDescent="0.35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143"/>
      <c r="S457" s="143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</row>
    <row r="458" spans="1:33" ht="14.25" hidden="1" customHeight="1" x14ac:dyDescent="0.35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143"/>
      <c r="S458" s="143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</row>
    <row r="459" spans="1:33" ht="14.25" hidden="1" customHeight="1" x14ac:dyDescent="0.35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143"/>
      <c r="S459" s="143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</row>
    <row r="460" spans="1:33" ht="14.25" hidden="1" customHeight="1" x14ac:dyDescent="0.35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143"/>
      <c r="S460" s="143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</row>
    <row r="461" spans="1:33" ht="14.25" hidden="1" customHeight="1" x14ac:dyDescent="0.35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143"/>
      <c r="S461" s="143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</row>
    <row r="462" spans="1:33" ht="14.25" hidden="1" customHeight="1" x14ac:dyDescent="0.35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143"/>
      <c r="S462" s="143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</row>
    <row r="463" spans="1:33" ht="14.25" hidden="1" customHeight="1" x14ac:dyDescent="0.35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143"/>
      <c r="S463" s="143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</row>
    <row r="464" spans="1:33" ht="14.25" hidden="1" customHeight="1" x14ac:dyDescent="0.35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143"/>
      <c r="S464" s="143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</row>
    <row r="465" spans="1:33" ht="14.25" hidden="1" customHeight="1" x14ac:dyDescent="0.3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143"/>
      <c r="S465" s="143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</row>
    <row r="466" spans="1:33" ht="14.25" hidden="1" customHeight="1" x14ac:dyDescent="0.35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143"/>
      <c r="S466" s="143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</row>
    <row r="467" spans="1:33" ht="14.25" hidden="1" customHeight="1" x14ac:dyDescent="0.35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143"/>
      <c r="S467" s="143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</row>
    <row r="468" spans="1:33" ht="14.25" hidden="1" customHeight="1" x14ac:dyDescent="0.35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143"/>
      <c r="S468" s="143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</row>
    <row r="469" spans="1:33" ht="14.25" hidden="1" customHeight="1" x14ac:dyDescent="0.35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143"/>
      <c r="S469" s="143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</row>
    <row r="470" spans="1:33" ht="14.25" hidden="1" customHeight="1" x14ac:dyDescent="0.35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143"/>
      <c r="S470" s="143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</row>
    <row r="471" spans="1:33" ht="14.25" hidden="1" customHeight="1" x14ac:dyDescent="0.35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143"/>
      <c r="S471" s="143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</row>
    <row r="472" spans="1:33" ht="14.25" hidden="1" customHeight="1" x14ac:dyDescent="0.35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143"/>
      <c r="S472" s="143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</row>
    <row r="473" spans="1:33" ht="14.25" hidden="1" customHeight="1" x14ac:dyDescent="0.35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143"/>
      <c r="S473" s="143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</row>
    <row r="474" spans="1:33" ht="14.25" hidden="1" customHeight="1" x14ac:dyDescent="0.35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143"/>
      <c r="S474" s="143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</row>
    <row r="475" spans="1:33" ht="14.25" hidden="1" customHeight="1" x14ac:dyDescent="0.3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143"/>
      <c r="S475" s="143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</row>
    <row r="476" spans="1:33" ht="14.25" hidden="1" customHeight="1" x14ac:dyDescent="0.35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143"/>
      <c r="S476" s="143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</row>
    <row r="477" spans="1:33" ht="14.25" hidden="1" customHeight="1" x14ac:dyDescent="0.3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143"/>
      <c r="S477" s="143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</row>
    <row r="478" spans="1:33" ht="14.25" hidden="1" customHeight="1" x14ac:dyDescent="0.35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143"/>
      <c r="S478" s="143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</row>
    <row r="479" spans="1:33" ht="14.25" hidden="1" customHeight="1" x14ac:dyDescent="0.35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143"/>
      <c r="S479" s="143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</row>
    <row r="480" spans="1:33" ht="14.25" hidden="1" customHeight="1" x14ac:dyDescent="0.35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143"/>
      <c r="S480" s="143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</row>
    <row r="481" spans="1:33" ht="14.25" hidden="1" customHeight="1" x14ac:dyDescent="0.35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143"/>
      <c r="S481" s="143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</row>
    <row r="482" spans="1:33" ht="14.25" hidden="1" customHeight="1" x14ac:dyDescent="0.35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143"/>
      <c r="S482" s="143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</row>
    <row r="483" spans="1:33" ht="14.25" hidden="1" customHeight="1" x14ac:dyDescent="0.35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143"/>
      <c r="S483" s="143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</row>
    <row r="484" spans="1:33" ht="14.25" hidden="1" customHeight="1" x14ac:dyDescent="0.35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143"/>
      <c r="S484" s="143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</row>
    <row r="485" spans="1:33" ht="14.25" hidden="1" customHeight="1" x14ac:dyDescent="0.3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143"/>
      <c r="S485" s="143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</row>
    <row r="486" spans="1:33" ht="14.25" hidden="1" customHeight="1" x14ac:dyDescent="0.3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143"/>
      <c r="S486" s="143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</row>
    <row r="487" spans="1:33" ht="14.25" hidden="1" customHeight="1" x14ac:dyDescent="0.35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143"/>
      <c r="S487" s="143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</row>
    <row r="488" spans="1:33" ht="14.25" hidden="1" customHeight="1" x14ac:dyDescent="0.35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143"/>
      <c r="S488" s="143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</row>
    <row r="489" spans="1:33" ht="14.25" hidden="1" customHeight="1" x14ac:dyDescent="0.35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143"/>
      <c r="S489" s="143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</row>
    <row r="490" spans="1:33" ht="14.25" hidden="1" customHeight="1" x14ac:dyDescent="0.35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143"/>
      <c r="S490" s="143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</row>
    <row r="491" spans="1:33" ht="14.25" hidden="1" customHeight="1" x14ac:dyDescent="0.35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143"/>
      <c r="S491" s="143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</row>
    <row r="492" spans="1:33" ht="14.25" hidden="1" customHeight="1" x14ac:dyDescent="0.35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143"/>
      <c r="S492" s="143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</row>
    <row r="493" spans="1:33" ht="14.25" hidden="1" customHeight="1" x14ac:dyDescent="0.35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143"/>
      <c r="S493" s="143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</row>
    <row r="494" spans="1:33" ht="14.25" hidden="1" customHeight="1" x14ac:dyDescent="0.35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143"/>
      <c r="S494" s="143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</row>
    <row r="495" spans="1:33" ht="14.25" hidden="1" customHeight="1" x14ac:dyDescent="0.3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143"/>
      <c r="S495" s="143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</row>
    <row r="496" spans="1:33" ht="14.25" hidden="1" customHeight="1" x14ac:dyDescent="0.35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143"/>
      <c r="S496" s="143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</row>
    <row r="497" spans="1:33" ht="14.25" hidden="1" customHeight="1" x14ac:dyDescent="0.35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143"/>
      <c r="S497" s="143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</row>
    <row r="498" spans="1:33" ht="14.25" hidden="1" customHeight="1" x14ac:dyDescent="0.35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143"/>
      <c r="S498" s="143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</row>
    <row r="499" spans="1:33" ht="14.25" hidden="1" customHeight="1" x14ac:dyDescent="0.35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143"/>
      <c r="S499" s="143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</row>
    <row r="500" spans="1:33" ht="14.25" hidden="1" customHeight="1" x14ac:dyDescent="0.35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143"/>
      <c r="S500" s="143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</row>
    <row r="501" spans="1:33" ht="14.25" hidden="1" customHeight="1" x14ac:dyDescent="0.35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143"/>
      <c r="S501" s="143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</row>
    <row r="502" spans="1:33" ht="14.25" hidden="1" customHeight="1" x14ac:dyDescent="0.35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143"/>
      <c r="S502" s="143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</row>
    <row r="503" spans="1:33" ht="14.25" hidden="1" customHeight="1" x14ac:dyDescent="0.35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143"/>
      <c r="S503" s="143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</row>
    <row r="504" spans="1:33" ht="14.25" hidden="1" customHeight="1" x14ac:dyDescent="0.35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143"/>
      <c r="S504" s="143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</row>
    <row r="505" spans="1:33" ht="14.25" hidden="1" customHeight="1" x14ac:dyDescent="0.3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143"/>
      <c r="S505" s="143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</row>
    <row r="506" spans="1:33" ht="14.25" hidden="1" customHeight="1" x14ac:dyDescent="0.35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143"/>
      <c r="S506" s="143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</row>
    <row r="507" spans="1:33" ht="14.25" hidden="1" customHeight="1" x14ac:dyDescent="0.35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143"/>
      <c r="S507" s="143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</row>
    <row r="508" spans="1:33" ht="14.25" hidden="1" customHeight="1" x14ac:dyDescent="0.35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143"/>
      <c r="S508" s="143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</row>
    <row r="509" spans="1:33" ht="14.25" hidden="1" customHeight="1" x14ac:dyDescent="0.35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143"/>
      <c r="S509" s="143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</row>
    <row r="510" spans="1:33" ht="14.25" hidden="1" customHeight="1" x14ac:dyDescent="0.35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143"/>
      <c r="S510" s="143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</row>
    <row r="511" spans="1:33" ht="14.25" hidden="1" customHeight="1" x14ac:dyDescent="0.35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143"/>
      <c r="S511" s="143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</row>
    <row r="512" spans="1:33" ht="14.25" hidden="1" customHeight="1" x14ac:dyDescent="0.35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143"/>
      <c r="S512" s="143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</row>
    <row r="513" spans="1:33" ht="14.25" hidden="1" customHeight="1" x14ac:dyDescent="0.35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143"/>
      <c r="S513" s="143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</row>
    <row r="514" spans="1:33" ht="14.25" hidden="1" customHeight="1" x14ac:dyDescent="0.35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143"/>
      <c r="S514" s="143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</row>
    <row r="515" spans="1:33" ht="14.25" hidden="1" customHeight="1" x14ac:dyDescent="0.3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143"/>
      <c r="S515" s="143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</row>
    <row r="516" spans="1:33" ht="14.25" hidden="1" customHeight="1" x14ac:dyDescent="0.35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143"/>
      <c r="S516" s="143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</row>
    <row r="517" spans="1:33" ht="14.25" hidden="1" customHeight="1" x14ac:dyDescent="0.35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143"/>
      <c r="S517" s="143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</row>
    <row r="518" spans="1:33" ht="14.25" hidden="1" customHeight="1" x14ac:dyDescent="0.35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143"/>
      <c r="S518" s="143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</row>
    <row r="519" spans="1:33" ht="14.25" hidden="1" customHeight="1" x14ac:dyDescent="0.35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143"/>
      <c r="S519" s="143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</row>
    <row r="520" spans="1:33" ht="14.25" hidden="1" customHeight="1" x14ac:dyDescent="0.35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143"/>
      <c r="S520" s="143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</row>
    <row r="521" spans="1:33" ht="14.25" hidden="1" customHeight="1" x14ac:dyDescent="0.35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143"/>
      <c r="S521" s="143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</row>
    <row r="522" spans="1:33" ht="14.25" hidden="1" customHeight="1" x14ac:dyDescent="0.35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143"/>
      <c r="S522" s="143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</row>
    <row r="523" spans="1:33" ht="14.25" hidden="1" customHeight="1" x14ac:dyDescent="0.35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143"/>
      <c r="S523" s="143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</row>
    <row r="524" spans="1:33" ht="14.25" hidden="1" customHeight="1" x14ac:dyDescent="0.35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143"/>
      <c r="S524" s="143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</row>
    <row r="525" spans="1:33" ht="14.25" hidden="1" customHeight="1" x14ac:dyDescent="0.3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143"/>
      <c r="S525" s="143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</row>
    <row r="526" spans="1:33" ht="14.25" hidden="1" customHeight="1" x14ac:dyDescent="0.35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143"/>
      <c r="S526" s="143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</row>
    <row r="527" spans="1:33" ht="14.25" hidden="1" customHeight="1" x14ac:dyDescent="0.35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143"/>
      <c r="S527" s="143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</row>
    <row r="528" spans="1:33" ht="14.25" hidden="1" customHeight="1" x14ac:dyDescent="0.35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143"/>
      <c r="S528" s="143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</row>
    <row r="529" spans="1:33" ht="14.25" hidden="1" customHeight="1" x14ac:dyDescent="0.35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143"/>
      <c r="S529" s="143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</row>
    <row r="530" spans="1:33" ht="14.25" hidden="1" customHeight="1" x14ac:dyDescent="0.35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143"/>
      <c r="S530" s="143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</row>
    <row r="531" spans="1:33" ht="14.25" hidden="1" customHeight="1" x14ac:dyDescent="0.35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143"/>
      <c r="S531" s="143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</row>
    <row r="532" spans="1:33" ht="14.25" hidden="1" customHeight="1" x14ac:dyDescent="0.35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143"/>
      <c r="S532" s="143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</row>
    <row r="533" spans="1:33" ht="14.25" hidden="1" customHeight="1" x14ac:dyDescent="0.35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143"/>
      <c r="S533" s="143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</row>
    <row r="534" spans="1:33" ht="14.25" hidden="1" customHeight="1" x14ac:dyDescent="0.35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143"/>
      <c r="S534" s="143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</row>
    <row r="535" spans="1:33" ht="14.25" hidden="1" customHeight="1" x14ac:dyDescent="0.3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143"/>
      <c r="S535" s="143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</row>
    <row r="536" spans="1:33" ht="14.25" hidden="1" customHeight="1" x14ac:dyDescent="0.35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143"/>
      <c r="S536" s="143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</row>
    <row r="537" spans="1:33" ht="14.25" hidden="1" customHeight="1" x14ac:dyDescent="0.35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143"/>
      <c r="S537" s="143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</row>
    <row r="538" spans="1:33" ht="14.25" hidden="1" customHeight="1" x14ac:dyDescent="0.35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143"/>
      <c r="S538" s="143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</row>
    <row r="539" spans="1:33" ht="14.25" hidden="1" customHeight="1" x14ac:dyDescent="0.35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143"/>
      <c r="S539" s="143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</row>
    <row r="540" spans="1:33" ht="14.25" hidden="1" customHeight="1" x14ac:dyDescent="0.35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143"/>
      <c r="S540" s="143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</row>
    <row r="541" spans="1:33" ht="14.25" hidden="1" customHeight="1" x14ac:dyDescent="0.35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143"/>
      <c r="S541" s="143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</row>
    <row r="542" spans="1:33" ht="14.25" hidden="1" customHeight="1" x14ac:dyDescent="0.35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143"/>
      <c r="S542" s="143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</row>
    <row r="543" spans="1:33" ht="14.25" hidden="1" customHeight="1" x14ac:dyDescent="0.35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143"/>
      <c r="S543" s="143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</row>
    <row r="544" spans="1:33" ht="14.25" hidden="1" customHeight="1" x14ac:dyDescent="0.35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143"/>
      <c r="S544" s="143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</row>
    <row r="545" spans="1:33" ht="14.25" hidden="1" customHeight="1" x14ac:dyDescent="0.3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143"/>
      <c r="S545" s="143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</row>
    <row r="546" spans="1:33" ht="14.25" hidden="1" customHeight="1" x14ac:dyDescent="0.35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143"/>
      <c r="S546" s="143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</row>
    <row r="547" spans="1:33" ht="14.25" hidden="1" customHeight="1" x14ac:dyDescent="0.3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143"/>
      <c r="S547" s="143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</row>
    <row r="548" spans="1:33" ht="14.25" hidden="1" customHeight="1" x14ac:dyDescent="0.35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143"/>
      <c r="S548" s="143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</row>
    <row r="549" spans="1:33" ht="14.25" hidden="1" customHeight="1" x14ac:dyDescent="0.35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143"/>
      <c r="S549" s="143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</row>
    <row r="550" spans="1:33" ht="14.25" hidden="1" customHeight="1" x14ac:dyDescent="0.35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143"/>
      <c r="S550" s="143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</row>
    <row r="551" spans="1:33" ht="14.25" hidden="1" customHeight="1" x14ac:dyDescent="0.35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143"/>
      <c r="S551" s="143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</row>
    <row r="552" spans="1:33" ht="14.25" hidden="1" customHeight="1" x14ac:dyDescent="0.35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143"/>
      <c r="S552" s="143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</row>
    <row r="553" spans="1:33" ht="14.25" hidden="1" customHeight="1" x14ac:dyDescent="0.35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143"/>
      <c r="S553" s="143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</row>
    <row r="554" spans="1:33" ht="14.25" hidden="1" customHeight="1" x14ac:dyDescent="0.35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143"/>
      <c r="S554" s="143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</row>
    <row r="555" spans="1:33" ht="14.25" hidden="1" customHeight="1" x14ac:dyDescent="0.3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143"/>
      <c r="S555" s="143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</row>
    <row r="556" spans="1:33" ht="14.25" hidden="1" customHeight="1" x14ac:dyDescent="0.35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143"/>
      <c r="S556" s="143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</row>
    <row r="557" spans="1:33" ht="14.25" hidden="1" customHeight="1" x14ac:dyDescent="0.35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143"/>
      <c r="S557" s="143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</row>
    <row r="558" spans="1:33" ht="14.25" hidden="1" customHeight="1" x14ac:dyDescent="0.35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143"/>
      <c r="S558" s="143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</row>
    <row r="559" spans="1:33" ht="14.25" hidden="1" customHeight="1" x14ac:dyDescent="0.35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143"/>
      <c r="S559" s="143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</row>
    <row r="560" spans="1:33" ht="14.25" hidden="1" customHeight="1" x14ac:dyDescent="0.35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143"/>
      <c r="S560" s="143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</row>
    <row r="561" spans="1:33" ht="14.25" hidden="1" customHeight="1" x14ac:dyDescent="0.35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143"/>
      <c r="S561" s="143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</row>
    <row r="562" spans="1:33" ht="14.25" hidden="1" customHeight="1" x14ac:dyDescent="0.35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143"/>
      <c r="S562" s="143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</row>
    <row r="563" spans="1:33" ht="14.25" hidden="1" customHeight="1" x14ac:dyDescent="0.35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143"/>
      <c r="S563" s="143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</row>
    <row r="564" spans="1:33" ht="14.25" hidden="1" customHeight="1" x14ac:dyDescent="0.35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143"/>
      <c r="S564" s="143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</row>
    <row r="565" spans="1:33" ht="14.25" hidden="1" customHeight="1" x14ac:dyDescent="0.3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143"/>
      <c r="S565" s="143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</row>
    <row r="566" spans="1:33" ht="14.25" hidden="1" customHeight="1" x14ac:dyDescent="0.35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143"/>
      <c r="S566" s="143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</row>
    <row r="567" spans="1:33" ht="14.25" hidden="1" customHeight="1" x14ac:dyDescent="0.35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143"/>
      <c r="S567" s="143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</row>
    <row r="568" spans="1:33" ht="14.25" hidden="1" customHeight="1" x14ac:dyDescent="0.35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143"/>
      <c r="S568" s="143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</row>
    <row r="569" spans="1:33" ht="14.25" hidden="1" customHeight="1" x14ac:dyDescent="0.35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143"/>
      <c r="S569" s="143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</row>
    <row r="570" spans="1:33" ht="14.25" hidden="1" customHeight="1" x14ac:dyDescent="0.35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143"/>
      <c r="S570" s="143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</row>
    <row r="571" spans="1:33" ht="14.25" hidden="1" customHeight="1" x14ac:dyDescent="0.35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143"/>
      <c r="S571" s="143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</row>
    <row r="572" spans="1:33" ht="14.25" hidden="1" customHeight="1" x14ac:dyDescent="0.35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143"/>
      <c r="S572" s="143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</row>
    <row r="573" spans="1:33" ht="14.25" hidden="1" customHeight="1" x14ac:dyDescent="0.35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143"/>
      <c r="S573" s="143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</row>
    <row r="574" spans="1:33" ht="14.25" hidden="1" customHeight="1" x14ac:dyDescent="0.35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143"/>
      <c r="S574" s="143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</row>
    <row r="575" spans="1:33" ht="14.25" hidden="1" customHeight="1" x14ac:dyDescent="0.3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143"/>
      <c r="S575" s="143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</row>
    <row r="576" spans="1:33" ht="14.25" hidden="1" customHeight="1" x14ac:dyDescent="0.35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143"/>
      <c r="S576" s="143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</row>
    <row r="577" spans="1:33" ht="14.25" hidden="1" customHeight="1" x14ac:dyDescent="0.3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143"/>
      <c r="S577" s="143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</row>
    <row r="578" spans="1:33" ht="14.25" hidden="1" customHeight="1" x14ac:dyDescent="0.35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143"/>
      <c r="S578" s="143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</row>
    <row r="579" spans="1:33" ht="14.25" hidden="1" customHeight="1" x14ac:dyDescent="0.35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143"/>
      <c r="S579" s="143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</row>
    <row r="580" spans="1:33" ht="14.25" hidden="1" customHeight="1" x14ac:dyDescent="0.35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143"/>
      <c r="S580" s="143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</row>
    <row r="581" spans="1:33" ht="14.25" hidden="1" customHeight="1" x14ac:dyDescent="0.35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143"/>
      <c r="S581" s="143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</row>
    <row r="582" spans="1:33" ht="14.25" hidden="1" customHeight="1" x14ac:dyDescent="0.35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143"/>
      <c r="S582" s="143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</row>
    <row r="583" spans="1:33" ht="14.25" hidden="1" customHeight="1" x14ac:dyDescent="0.35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143"/>
      <c r="S583" s="143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</row>
    <row r="584" spans="1:33" ht="14.25" hidden="1" customHeight="1" x14ac:dyDescent="0.35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143"/>
      <c r="S584" s="143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</row>
    <row r="585" spans="1:33" ht="14.25" hidden="1" customHeight="1" x14ac:dyDescent="0.3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143"/>
      <c r="S585" s="143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</row>
    <row r="586" spans="1:33" ht="14.25" hidden="1" customHeight="1" x14ac:dyDescent="0.3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143"/>
      <c r="S586" s="143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</row>
    <row r="587" spans="1:33" ht="14.25" hidden="1" customHeight="1" x14ac:dyDescent="0.3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143"/>
      <c r="S587" s="143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</row>
    <row r="588" spans="1:33" ht="14.25" hidden="1" customHeight="1" x14ac:dyDescent="0.3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143"/>
      <c r="S588" s="143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</row>
    <row r="589" spans="1:33" ht="14.25" hidden="1" customHeight="1" x14ac:dyDescent="0.35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143"/>
      <c r="S589" s="143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</row>
    <row r="590" spans="1:33" ht="14.25" hidden="1" customHeight="1" x14ac:dyDescent="0.35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143"/>
      <c r="S590" s="143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</row>
    <row r="591" spans="1:33" ht="14.25" hidden="1" customHeight="1" x14ac:dyDescent="0.35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143"/>
      <c r="S591" s="143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</row>
    <row r="592" spans="1:33" ht="14.25" hidden="1" customHeight="1" x14ac:dyDescent="0.35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143"/>
      <c r="S592" s="143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</row>
    <row r="593" spans="1:33" ht="14.25" hidden="1" customHeight="1" x14ac:dyDescent="0.35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143"/>
      <c r="S593" s="143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</row>
    <row r="594" spans="1:33" ht="14.25" hidden="1" customHeight="1" x14ac:dyDescent="0.35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143"/>
      <c r="S594" s="143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</row>
    <row r="595" spans="1:33" ht="14.25" hidden="1" customHeight="1" x14ac:dyDescent="0.3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143"/>
      <c r="S595" s="143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</row>
    <row r="596" spans="1:33" ht="14.25" hidden="1" customHeight="1" x14ac:dyDescent="0.35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143"/>
      <c r="S596" s="143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</row>
    <row r="597" spans="1:33" ht="14.25" hidden="1" customHeight="1" x14ac:dyDescent="0.35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143"/>
      <c r="S597" s="143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</row>
    <row r="598" spans="1:33" ht="14.25" hidden="1" customHeight="1" x14ac:dyDescent="0.35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143"/>
      <c r="S598" s="143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</row>
    <row r="599" spans="1:33" ht="14.25" hidden="1" customHeight="1" x14ac:dyDescent="0.35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143"/>
      <c r="S599" s="143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</row>
    <row r="600" spans="1:33" ht="14.25" hidden="1" customHeight="1" x14ac:dyDescent="0.35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143"/>
      <c r="S600" s="143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</row>
    <row r="601" spans="1:33" ht="14.25" hidden="1" customHeight="1" x14ac:dyDescent="0.35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143"/>
      <c r="S601" s="143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</row>
    <row r="602" spans="1:33" ht="14.25" hidden="1" customHeight="1" x14ac:dyDescent="0.35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143"/>
      <c r="S602" s="143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</row>
    <row r="603" spans="1:33" ht="14.25" hidden="1" customHeight="1" x14ac:dyDescent="0.35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143"/>
      <c r="S603" s="143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</row>
    <row r="604" spans="1:33" ht="14.25" hidden="1" customHeight="1" x14ac:dyDescent="0.35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143"/>
      <c r="S604" s="143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</row>
    <row r="605" spans="1:33" ht="14.25" hidden="1" customHeight="1" x14ac:dyDescent="0.3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143"/>
      <c r="S605" s="143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</row>
    <row r="606" spans="1:33" ht="14.25" hidden="1" customHeight="1" x14ac:dyDescent="0.35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143"/>
      <c r="S606" s="143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</row>
    <row r="607" spans="1:33" ht="14.25" hidden="1" customHeight="1" x14ac:dyDescent="0.35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143"/>
      <c r="S607" s="143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</row>
    <row r="608" spans="1:33" ht="14.25" hidden="1" customHeight="1" x14ac:dyDescent="0.35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143"/>
      <c r="S608" s="143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</row>
    <row r="609" spans="1:33" ht="14.25" hidden="1" customHeight="1" x14ac:dyDescent="0.35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143"/>
      <c r="S609" s="143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</row>
    <row r="610" spans="1:33" ht="14.25" hidden="1" customHeight="1" x14ac:dyDescent="0.35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143"/>
      <c r="S610" s="143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</row>
    <row r="611" spans="1:33" ht="14.25" hidden="1" customHeight="1" x14ac:dyDescent="0.35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143"/>
      <c r="S611" s="143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</row>
    <row r="612" spans="1:33" ht="14.25" hidden="1" customHeight="1" x14ac:dyDescent="0.35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143"/>
      <c r="S612" s="143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</row>
    <row r="613" spans="1:33" ht="14.25" hidden="1" customHeight="1" x14ac:dyDescent="0.35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143"/>
      <c r="S613" s="143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</row>
    <row r="614" spans="1:33" ht="14.25" hidden="1" customHeight="1" x14ac:dyDescent="0.35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143"/>
      <c r="S614" s="143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</row>
    <row r="615" spans="1:33" ht="14.25" hidden="1" customHeight="1" x14ac:dyDescent="0.3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143"/>
      <c r="S615" s="143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</row>
    <row r="616" spans="1:33" ht="14.25" hidden="1" customHeight="1" x14ac:dyDescent="0.35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143"/>
      <c r="S616" s="143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</row>
    <row r="617" spans="1:33" ht="14.25" hidden="1" customHeight="1" x14ac:dyDescent="0.35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143"/>
      <c r="S617" s="143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</row>
    <row r="618" spans="1:33" ht="14.25" hidden="1" customHeight="1" x14ac:dyDescent="0.35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143"/>
      <c r="S618" s="143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</row>
    <row r="619" spans="1:33" ht="14.25" hidden="1" customHeight="1" x14ac:dyDescent="0.35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143"/>
      <c r="S619" s="143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</row>
    <row r="620" spans="1:33" ht="14.25" hidden="1" customHeight="1" x14ac:dyDescent="0.35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143"/>
      <c r="S620" s="143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</row>
    <row r="621" spans="1:33" ht="14.25" hidden="1" customHeight="1" x14ac:dyDescent="0.35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143"/>
      <c r="S621" s="143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</row>
    <row r="622" spans="1:33" ht="14.25" hidden="1" customHeight="1" x14ac:dyDescent="0.35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143"/>
      <c r="S622" s="143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</row>
    <row r="623" spans="1:33" ht="14.25" hidden="1" customHeight="1" x14ac:dyDescent="0.35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143"/>
      <c r="S623" s="143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</row>
    <row r="624" spans="1:33" ht="14.25" hidden="1" customHeight="1" x14ac:dyDescent="0.35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143"/>
      <c r="S624" s="143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</row>
    <row r="625" spans="1:33" ht="14.25" hidden="1" customHeight="1" x14ac:dyDescent="0.3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143"/>
      <c r="S625" s="143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</row>
    <row r="626" spans="1:33" ht="14.25" hidden="1" customHeight="1" x14ac:dyDescent="0.35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143"/>
      <c r="S626" s="143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</row>
    <row r="627" spans="1:33" ht="14.25" hidden="1" customHeight="1" x14ac:dyDescent="0.35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143"/>
      <c r="S627" s="143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</row>
    <row r="628" spans="1:33" ht="14.25" hidden="1" customHeight="1" x14ac:dyDescent="0.35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143"/>
      <c r="S628" s="143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</row>
    <row r="629" spans="1:33" ht="14.25" hidden="1" customHeight="1" x14ac:dyDescent="0.35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143"/>
      <c r="S629" s="143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</row>
    <row r="630" spans="1:33" ht="14.25" hidden="1" customHeight="1" x14ac:dyDescent="0.35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143"/>
      <c r="S630" s="143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</row>
    <row r="631" spans="1:33" ht="14.25" hidden="1" customHeight="1" x14ac:dyDescent="0.35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143"/>
      <c r="S631" s="143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</row>
    <row r="632" spans="1:33" ht="14.25" hidden="1" customHeight="1" x14ac:dyDescent="0.35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143"/>
      <c r="S632" s="143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</row>
    <row r="633" spans="1:33" ht="14.25" hidden="1" customHeight="1" x14ac:dyDescent="0.35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143"/>
      <c r="S633" s="143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</row>
    <row r="634" spans="1:33" ht="14.25" hidden="1" customHeight="1" x14ac:dyDescent="0.35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143"/>
      <c r="S634" s="143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</row>
    <row r="635" spans="1:33" ht="14.25" hidden="1" customHeight="1" x14ac:dyDescent="0.3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143"/>
      <c r="S635" s="143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</row>
    <row r="636" spans="1:33" ht="14.25" hidden="1" customHeight="1" x14ac:dyDescent="0.35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143"/>
      <c r="S636" s="143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</row>
    <row r="637" spans="1:33" ht="14.25" hidden="1" customHeight="1" x14ac:dyDescent="0.35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143"/>
      <c r="S637" s="143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</row>
    <row r="638" spans="1:33" ht="14.25" hidden="1" customHeight="1" x14ac:dyDescent="0.35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143"/>
      <c r="S638" s="143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</row>
    <row r="639" spans="1:33" ht="14.25" hidden="1" customHeight="1" x14ac:dyDescent="0.35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143"/>
      <c r="S639" s="143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</row>
    <row r="640" spans="1:33" ht="14.25" hidden="1" customHeight="1" x14ac:dyDescent="0.35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143"/>
      <c r="S640" s="143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</row>
    <row r="641" spans="1:33" ht="14.25" hidden="1" customHeight="1" x14ac:dyDescent="0.35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143"/>
      <c r="S641" s="143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</row>
    <row r="642" spans="1:33" ht="14.25" hidden="1" customHeight="1" x14ac:dyDescent="0.35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143"/>
      <c r="S642" s="143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</row>
    <row r="643" spans="1:33" ht="14.25" hidden="1" customHeight="1" x14ac:dyDescent="0.35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143"/>
      <c r="S643" s="143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</row>
    <row r="644" spans="1:33" ht="14.25" hidden="1" customHeight="1" x14ac:dyDescent="0.35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143"/>
      <c r="S644" s="143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</row>
    <row r="645" spans="1:33" ht="14.25" hidden="1" customHeight="1" x14ac:dyDescent="0.3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143"/>
      <c r="S645" s="143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</row>
    <row r="646" spans="1:33" ht="14.25" hidden="1" customHeight="1" x14ac:dyDescent="0.35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143"/>
      <c r="S646" s="143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</row>
    <row r="647" spans="1:33" ht="14.25" hidden="1" customHeight="1" x14ac:dyDescent="0.35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143"/>
      <c r="S647" s="143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</row>
    <row r="648" spans="1:33" ht="14.25" hidden="1" customHeight="1" x14ac:dyDescent="0.35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143"/>
      <c r="S648" s="143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</row>
    <row r="649" spans="1:33" ht="14.25" hidden="1" customHeight="1" x14ac:dyDescent="0.35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143"/>
      <c r="S649" s="143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</row>
    <row r="650" spans="1:33" ht="14.25" hidden="1" customHeight="1" x14ac:dyDescent="0.35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143"/>
      <c r="S650" s="143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</row>
    <row r="651" spans="1:33" ht="14.25" hidden="1" customHeight="1" x14ac:dyDescent="0.35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143"/>
      <c r="S651" s="143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</row>
    <row r="652" spans="1:33" ht="14.25" hidden="1" customHeight="1" x14ac:dyDescent="0.35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143"/>
      <c r="S652" s="143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</row>
    <row r="653" spans="1:33" ht="14.25" hidden="1" customHeight="1" x14ac:dyDescent="0.35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143"/>
      <c r="S653" s="143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</row>
    <row r="654" spans="1:33" ht="14.25" hidden="1" customHeight="1" x14ac:dyDescent="0.35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143"/>
      <c r="S654" s="143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</row>
    <row r="655" spans="1:33" ht="14.25" hidden="1" customHeight="1" x14ac:dyDescent="0.3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143"/>
      <c r="S655" s="143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</row>
    <row r="656" spans="1:33" ht="14.25" hidden="1" customHeight="1" x14ac:dyDescent="0.35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143"/>
      <c r="S656" s="143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</row>
    <row r="657" spans="1:33" ht="14.25" hidden="1" customHeight="1" x14ac:dyDescent="0.35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143"/>
      <c r="S657" s="143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</row>
    <row r="658" spans="1:33" ht="14.25" hidden="1" customHeight="1" x14ac:dyDescent="0.35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143"/>
      <c r="S658" s="143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</row>
    <row r="659" spans="1:33" ht="14.25" hidden="1" customHeight="1" x14ac:dyDescent="0.35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143"/>
      <c r="S659" s="143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</row>
    <row r="660" spans="1:33" ht="14.25" hidden="1" customHeight="1" x14ac:dyDescent="0.35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143"/>
      <c r="S660" s="143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</row>
    <row r="661" spans="1:33" ht="14.25" hidden="1" customHeight="1" x14ac:dyDescent="0.35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143"/>
      <c r="S661" s="143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</row>
    <row r="662" spans="1:33" ht="14.25" hidden="1" customHeight="1" x14ac:dyDescent="0.35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143"/>
      <c r="S662" s="143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</row>
    <row r="663" spans="1:33" ht="14.25" hidden="1" customHeight="1" x14ac:dyDescent="0.35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143"/>
      <c r="S663" s="143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</row>
    <row r="664" spans="1:33" ht="14.25" hidden="1" customHeight="1" x14ac:dyDescent="0.35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143"/>
      <c r="S664" s="143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</row>
    <row r="665" spans="1:33" ht="14.25" hidden="1" customHeight="1" x14ac:dyDescent="0.3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143"/>
      <c r="S665" s="143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</row>
    <row r="666" spans="1:33" ht="14.25" hidden="1" customHeight="1" x14ac:dyDescent="0.35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143"/>
      <c r="S666" s="143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</row>
    <row r="667" spans="1:33" ht="14.25" hidden="1" customHeight="1" x14ac:dyDescent="0.35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143"/>
      <c r="S667" s="143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</row>
    <row r="668" spans="1:33" ht="14.25" hidden="1" customHeight="1" x14ac:dyDescent="0.35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143"/>
      <c r="S668" s="143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</row>
    <row r="669" spans="1:33" ht="14.25" hidden="1" customHeight="1" x14ac:dyDescent="0.35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143"/>
      <c r="S669" s="143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</row>
    <row r="670" spans="1:33" ht="14.25" hidden="1" customHeight="1" x14ac:dyDescent="0.35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143"/>
      <c r="S670" s="143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</row>
    <row r="671" spans="1:33" ht="14.25" hidden="1" customHeight="1" x14ac:dyDescent="0.35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143"/>
      <c r="S671" s="143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</row>
    <row r="672" spans="1:33" ht="14.25" hidden="1" customHeight="1" x14ac:dyDescent="0.35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143"/>
      <c r="S672" s="143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</row>
    <row r="673" spans="1:33" ht="14.25" hidden="1" customHeight="1" x14ac:dyDescent="0.35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143"/>
      <c r="S673" s="143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</row>
    <row r="674" spans="1:33" ht="14.25" hidden="1" customHeight="1" x14ac:dyDescent="0.35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143"/>
      <c r="S674" s="143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</row>
    <row r="675" spans="1:33" ht="14.25" hidden="1" customHeight="1" x14ac:dyDescent="0.3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143"/>
      <c r="S675" s="143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</row>
    <row r="676" spans="1:33" ht="14.25" hidden="1" customHeight="1" x14ac:dyDescent="0.35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143"/>
      <c r="S676" s="143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</row>
    <row r="677" spans="1:33" ht="14.25" hidden="1" customHeight="1" x14ac:dyDescent="0.35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143"/>
      <c r="S677" s="143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</row>
    <row r="678" spans="1:33" ht="14.25" hidden="1" customHeight="1" x14ac:dyDescent="0.35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143"/>
      <c r="S678" s="143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</row>
    <row r="679" spans="1:33" ht="14.25" hidden="1" customHeight="1" x14ac:dyDescent="0.35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143"/>
      <c r="S679" s="143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</row>
    <row r="680" spans="1:33" ht="14.25" hidden="1" customHeight="1" x14ac:dyDescent="0.35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143"/>
      <c r="S680" s="143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</row>
    <row r="681" spans="1:33" ht="14.25" hidden="1" customHeight="1" x14ac:dyDescent="0.35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143"/>
      <c r="S681" s="143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</row>
    <row r="682" spans="1:33" ht="14.25" hidden="1" customHeight="1" x14ac:dyDescent="0.35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143"/>
      <c r="S682" s="143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</row>
    <row r="683" spans="1:33" ht="14.25" hidden="1" customHeight="1" x14ac:dyDescent="0.35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143"/>
      <c r="S683" s="143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</row>
    <row r="684" spans="1:33" ht="14.25" hidden="1" customHeight="1" x14ac:dyDescent="0.35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143"/>
      <c r="S684" s="143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</row>
    <row r="685" spans="1:33" ht="14.25" hidden="1" customHeight="1" x14ac:dyDescent="0.3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143"/>
      <c r="S685" s="143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</row>
    <row r="686" spans="1:33" ht="14.25" hidden="1" customHeight="1" x14ac:dyDescent="0.35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143"/>
      <c r="S686" s="143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</row>
    <row r="687" spans="1:33" ht="14.25" hidden="1" customHeight="1" x14ac:dyDescent="0.35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143"/>
      <c r="S687" s="143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</row>
    <row r="688" spans="1:33" ht="14.25" hidden="1" customHeight="1" x14ac:dyDescent="0.35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143"/>
      <c r="S688" s="143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</row>
    <row r="689" spans="1:33" ht="14.25" hidden="1" customHeight="1" x14ac:dyDescent="0.35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143"/>
      <c r="S689" s="143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</row>
    <row r="690" spans="1:33" ht="14.25" hidden="1" customHeight="1" x14ac:dyDescent="0.35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143"/>
      <c r="S690" s="143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</row>
    <row r="691" spans="1:33" ht="14.25" hidden="1" customHeight="1" x14ac:dyDescent="0.35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143"/>
      <c r="S691" s="143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</row>
    <row r="692" spans="1:33" ht="14.25" hidden="1" customHeight="1" x14ac:dyDescent="0.35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143"/>
      <c r="S692" s="143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</row>
    <row r="693" spans="1:33" ht="14.25" hidden="1" customHeight="1" x14ac:dyDescent="0.35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143"/>
      <c r="S693" s="143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</row>
    <row r="694" spans="1:33" ht="14.25" hidden="1" customHeight="1" x14ac:dyDescent="0.35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143"/>
      <c r="S694" s="143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</row>
    <row r="695" spans="1:33" ht="14.25" hidden="1" customHeight="1" x14ac:dyDescent="0.3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143"/>
      <c r="S695" s="143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</row>
    <row r="696" spans="1:33" ht="14.25" hidden="1" customHeight="1" x14ac:dyDescent="0.35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143"/>
      <c r="S696" s="143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</row>
    <row r="697" spans="1:33" ht="14.25" hidden="1" customHeight="1" x14ac:dyDescent="0.35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143"/>
      <c r="S697" s="143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</row>
    <row r="698" spans="1:33" ht="14.25" hidden="1" customHeight="1" x14ac:dyDescent="0.35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143"/>
      <c r="S698" s="143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</row>
    <row r="699" spans="1:33" ht="14.25" hidden="1" customHeight="1" x14ac:dyDescent="0.35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143"/>
      <c r="S699" s="143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</row>
    <row r="700" spans="1:33" ht="14.25" hidden="1" customHeight="1" x14ac:dyDescent="0.35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143"/>
      <c r="S700" s="143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</row>
    <row r="701" spans="1:33" ht="14.25" hidden="1" customHeight="1" x14ac:dyDescent="0.35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143"/>
      <c r="S701" s="143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</row>
    <row r="702" spans="1:33" ht="14.25" hidden="1" customHeight="1" x14ac:dyDescent="0.35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143"/>
      <c r="S702" s="143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</row>
    <row r="703" spans="1:33" ht="14.25" hidden="1" customHeight="1" x14ac:dyDescent="0.35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143"/>
      <c r="S703" s="143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</row>
    <row r="704" spans="1:33" ht="14.25" hidden="1" customHeight="1" x14ac:dyDescent="0.35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143"/>
      <c r="S704" s="143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</row>
    <row r="705" spans="1:33" ht="14.25" hidden="1" customHeight="1" x14ac:dyDescent="0.3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143"/>
      <c r="S705" s="143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</row>
    <row r="706" spans="1:33" ht="14.25" hidden="1" customHeight="1" x14ac:dyDescent="0.35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143"/>
      <c r="S706" s="143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</row>
    <row r="707" spans="1:33" ht="14.25" hidden="1" customHeight="1" x14ac:dyDescent="0.35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143"/>
      <c r="S707" s="143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</row>
    <row r="708" spans="1:33" ht="14.25" hidden="1" customHeight="1" x14ac:dyDescent="0.35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143"/>
      <c r="S708" s="143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</row>
    <row r="709" spans="1:33" ht="14.25" hidden="1" customHeight="1" x14ac:dyDescent="0.35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143"/>
      <c r="S709" s="143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</row>
    <row r="710" spans="1:33" ht="14.25" hidden="1" customHeight="1" x14ac:dyDescent="0.35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143"/>
      <c r="S710" s="143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</row>
    <row r="711" spans="1:33" ht="14.25" hidden="1" customHeight="1" x14ac:dyDescent="0.35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143"/>
      <c r="S711" s="143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</row>
    <row r="712" spans="1:33" ht="14.25" hidden="1" customHeight="1" x14ac:dyDescent="0.35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143"/>
      <c r="S712" s="143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</row>
    <row r="713" spans="1:33" ht="14.25" hidden="1" customHeight="1" x14ac:dyDescent="0.35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143"/>
      <c r="S713" s="143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</row>
    <row r="714" spans="1:33" ht="14.25" hidden="1" customHeight="1" x14ac:dyDescent="0.35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143"/>
      <c r="S714" s="143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</row>
    <row r="715" spans="1:33" ht="14.25" hidden="1" customHeight="1" x14ac:dyDescent="0.3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143"/>
      <c r="S715" s="143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</row>
    <row r="716" spans="1:33" ht="14.25" hidden="1" customHeight="1" x14ac:dyDescent="0.35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143"/>
      <c r="S716" s="143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</row>
    <row r="717" spans="1:33" ht="14.25" hidden="1" customHeight="1" x14ac:dyDescent="0.35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143"/>
      <c r="S717" s="143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</row>
    <row r="718" spans="1:33" ht="14.25" hidden="1" customHeight="1" x14ac:dyDescent="0.35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143"/>
      <c r="S718" s="143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</row>
    <row r="719" spans="1:33" ht="14.25" hidden="1" customHeight="1" x14ac:dyDescent="0.35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143"/>
      <c r="S719" s="143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</row>
    <row r="720" spans="1:33" ht="14.25" hidden="1" customHeight="1" x14ac:dyDescent="0.35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143"/>
      <c r="S720" s="143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</row>
    <row r="721" spans="1:33" ht="14.25" hidden="1" customHeight="1" x14ac:dyDescent="0.35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143"/>
      <c r="S721" s="143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</row>
    <row r="722" spans="1:33" ht="14.25" hidden="1" customHeight="1" x14ac:dyDescent="0.35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143"/>
      <c r="S722" s="143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</row>
    <row r="723" spans="1:33" ht="14.25" hidden="1" customHeight="1" x14ac:dyDescent="0.35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143"/>
      <c r="S723" s="143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</row>
    <row r="724" spans="1:33" ht="14.25" hidden="1" customHeight="1" x14ac:dyDescent="0.35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143"/>
      <c r="S724" s="143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</row>
    <row r="725" spans="1:33" ht="14.25" hidden="1" customHeight="1" x14ac:dyDescent="0.3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143"/>
      <c r="S725" s="143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</row>
    <row r="726" spans="1:33" ht="14.25" hidden="1" customHeight="1" x14ac:dyDescent="0.35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143"/>
      <c r="S726" s="143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</row>
    <row r="727" spans="1:33" ht="14.25" hidden="1" customHeight="1" x14ac:dyDescent="0.35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143"/>
      <c r="S727" s="143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</row>
    <row r="728" spans="1:33" ht="14.25" hidden="1" customHeight="1" x14ac:dyDescent="0.35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143"/>
      <c r="S728" s="143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</row>
    <row r="729" spans="1:33" ht="14.25" hidden="1" customHeight="1" x14ac:dyDescent="0.35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143"/>
      <c r="S729" s="143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</row>
    <row r="730" spans="1:33" ht="14.25" hidden="1" customHeight="1" x14ac:dyDescent="0.35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143"/>
      <c r="S730" s="143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</row>
    <row r="731" spans="1:33" ht="14.25" hidden="1" customHeight="1" x14ac:dyDescent="0.35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143"/>
      <c r="S731" s="143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</row>
    <row r="732" spans="1:33" ht="14.25" hidden="1" customHeight="1" x14ac:dyDescent="0.35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143"/>
      <c r="S732" s="143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</row>
    <row r="733" spans="1:33" ht="14.25" hidden="1" customHeight="1" x14ac:dyDescent="0.35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143"/>
      <c r="S733" s="143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</row>
    <row r="734" spans="1:33" ht="14.25" hidden="1" customHeight="1" x14ac:dyDescent="0.35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143"/>
      <c r="S734" s="143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</row>
    <row r="735" spans="1:33" ht="14.25" hidden="1" customHeight="1" x14ac:dyDescent="0.3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143"/>
      <c r="S735" s="143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</row>
    <row r="736" spans="1:33" ht="14.25" hidden="1" customHeight="1" x14ac:dyDescent="0.35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143"/>
      <c r="S736" s="143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</row>
    <row r="737" spans="1:33" ht="14.25" hidden="1" customHeight="1" x14ac:dyDescent="0.35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143"/>
      <c r="S737" s="143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</row>
    <row r="738" spans="1:33" ht="14.25" hidden="1" customHeight="1" x14ac:dyDescent="0.35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143"/>
      <c r="S738" s="143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</row>
    <row r="739" spans="1:33" ht="14.25" hidden="1" customHeight="1" x14ac:dyDescent="0.35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143"/>
      <c r="S739" s="143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</row>
    <row r="740" spans="1:33" ht="14.25" hidden="1" customHeight="1" x14ac:dyDescent="0.35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143"/>
      <c r="S740" s="143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</row>
    <row r="741" spans="1:33" ht="14.25" hidden="1" customHeight="1" x14ac:dyDescent="0.35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143"/>
      <c r="S741" s="143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</row>
    <row r="742" spans="1:33" ht="14.25" hidden="1" customHeight="1" x14ac:dyDescent="0.35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143"/>
      <c r="S742" s="143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</row>
    <row r="743" spans="1:33" ht="14.25" hidden="1" customHeight="1" x14ac:dyDescent="0.35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143"/>
      <c r="S743" s="143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</row>
    <row r="744" spans="1:33" ht="14.25" hidden="1" customHeight="1" x14ac:dyDescent="0.35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143"/>
      <c r="S744" s="143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</row>
    <row r="745" spans="1:33" ht="14.25" hidden="1" customHeight="1" x14ac:dyDescent="0.3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143"/>
      <c r="S745" s="143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</row>
    <row r="746" spans="1:33" ht="14.25" hidden="1" customHeight="1" x14ac:dyDescent="0.35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143"/>
      <c r="S746" s="143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</row>
    <row r="747" spans="1:33" ht="14.25" hidden="1" customHeight="1" x14ac:dyDescent="0.35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143"/>
      <c r="S747" s="143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</row>
    <row r="748" spans="1:33" ht="14.25" hidden="1" customHeight="1" x14ac:dyDescent="0.35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143"/>
      <c r="S748" s="143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</row>
    <row r="749" spans="1:33" ht="14.25" hidden="1" customHeight="1" x14ac:dyDescent="0.35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143"/>
      <c r="S749" s="143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</row>
    <row r="750" spans="1:33" ht="14.25" hidden="1" customHeight="1" x14ac:dyDescent="0.35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143"/>
      <c r="S750" s="143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</row>
    <row r="751" spans="1:33" ht="14.25" hidden="1" customHeight="1" x14ac:dyDescent="0.35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143"/>
      <c r="S751" s="143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</row>
    <row r="752" spans="1:33" ht="14.25" hidden="1" customHeight="1" x14ac:dyDescent="0.35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143"/>
      <c r="S752" s="143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</row>
    <row r="753" spans="1:33" ht="14.25" hidden="1" customHeight="1" x14ac:dyDescent="0.35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143"/>
      <c r="S753" s="143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</row>
    <row r="754" spans="1:33" ht="14.25" hidden="1" customHeight="1" x14ac:dyDescent="0.35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143"/>
      <c r="S754" s="143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</row>
    <row r="755" spans="1:33" ht="14.25" hidden="1" customHeight="1" x14ac:dyDescent="0.3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143"/>
      <c r="S755" s="143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</row>
    <row r="756" spans="1:33" ht="14.25" hidden="1" customHeight="1" x14ac:dyDescent="0.35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143"/>
      <c r="S756" s="143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</row>
    <row r="757" spans="1:33" ht="14.25" hidden="1" customHeight="1" x14ac:dyDescent="0.35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143"/>
      <c r="S757" s="143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</row>
    <row r="758" spans="1:33" ht="14.25" hidden="1" customHeight="1" x14ac:dyDescent="0.35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143"/>
      <c r="S758" s="143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</row>
    <row r="759" spans="1:33" ht="14.25" hidden="1" customHeight="1" x14ac:dyDescent="0.35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143"/>
      <c r="S759" s="143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</row>
    <row r="760" spans="1:33" ht="14.25" hidden="1" customHeight="1" x14ac:dyDescent="0.35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143"/>
      <c r="S760" s="143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</row>
    <row r="761" spans="1:33" ht="14.25" hidden="1" customHeight="1" x14ac:dyDescent="0.35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143"/>
      <c r="S761" s="143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</row>
    <row r="762" spans="1:33" ht="14.25" hidden="1" customHeight="1" x14ac:dyDescent="0.35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143"/>
      <c r="S762" s="143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</row>
    <row r="763" spans="1:33" ht="14.25" hidden="1" customHeight="1" x14ac:dyDescent="0.35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143"/>
      <c r="S763" s="143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</row>
    <row r="764" spans="1:33" ht="14.25" hidden="1" customHeight="1" x14ac:dyDescent="0.35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143"/>
      <c r="S764" s="143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</row>
    <row r="765" spans="1:33" ht="14.25" hidden="1" customHeight="1" x14ac:dyDescent="0.3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143"/>
      <c r="S765" s="143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</row>
    <row r="766" spans="1:33" ht="14.25" hidden="1" customHeight="1" x14ac:dyDescent="0.35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143"/>
      <c r="S766" s="143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</row>
    <row r="767" spans="1:33" ht="14.25" hidden="1" customHeight="1" x14ac:dyDescent="0.35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143"/>
      <c r="S767" s="143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</row>
    <row r="768" spans="1:33" ht="14.25" hidden="1" customHeight="1" x14ac:dyDescent="0.35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143"/>
      <c r="S768" s="143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</row>
    <row r="769" spans="1:33" ht="14.25" hidden="1" customHeight="1" x14ac:dyDescent="0.35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143"/>
      <c r="S769" s="143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</row>
    <row r="770" spans="1:33" ht="14.25" hidden="1" customHeight="1" x14ac:dyDescent="0.35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143"/>
      <c r="S770" s="143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</row>
    <row r="771" spans="1:33" ht="14.25" hidden="1" customHeight="1" x14ac:dyDescent="0.35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143"/>
      <c r="S771" s="143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</row>
    <row r="772" spans="1:33" ht="14.25" hidden="1" customHeight="1" x14ac:dyDescent="0.35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143"/>
      <c r="S772" s="143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</row>
    <row r="773" spans="1:33" ht="14.25" hidden="1" customHeight="1" x14ac:dyDescent="0.35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143"/>
      <c r="S773" s="143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</row>
    <row r="774" spans="1:33" ht="14.25" hidden="1" customHeight="1" x14ac:dyDescent="0.35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143"/>
      <c r="S774" s="143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</row>
    <row r="775" spans="1:33" ht="14.25" hidden="1" customHeight="1" x14ac:dyDescent="0.3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143"/>
      <c r="S775" s="143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</row>
    <row r="776" spans="1:33" ht="14.25" hidden="1" customHeight="1" x14ac:dyDescent="0.35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143"/>
      <c r="S776" s="143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</row>
    <row r="777" spans="1:33" ht="14.25" hidden="1" customHeight="1" x14ac:dyDescent="0.35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143"/>
      <c r="S777" s="143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</row>
    <row r="778" spans="1:33" ht="14.25" hidden="1" customHeight="1" x14ac:dyDescent="0.35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143"/>
      <c r="S778" s="143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</row>
    <row r="779" spans="1:33" ht="14.25" hidden="1" customHeight="1" x14ac:dyDescent="0.35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143"/>
      <c r="S779" s="143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</row>
    <row r="780" spans="1:33" ht="14.25" hidden="1" customHeight="1" x14ac:dyDescent="0.35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143"/>
      <c r="S780" s="143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</row>
    <row r="781" spans="1:33" ht="14.25" hidden="1" customHeight="1" x14ac:dyDescent="0.35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143"/>
      <c r="S781" s="143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</row>
    <row r="782" spans="1:33" ht="14.25" hidden="1" customHeight="1" x14ac:dyDescent="0.35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143"/>
      <c r="S782" s="143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</row>
    <row r="783" spans="1:33" ht="14.25" hidden="1" customHeight="1" x14ac:dyDescent="0.35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143"/>
      <c r="S783" s="143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</row>
    <row r="784" spans="1:33" ht="14.25" hidden="1" customHeight="1" x14ac:dyDescent="0.35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143"/>
      <c r="S784" s="143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</row>
    <row r="785" spans="1:33" ht="14.25" hidden="1" customHeight="1" x14ac:dyDescent="0.3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143"/>
      <c r="S785" s="143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</row>
    <row r="786" spans="1:33" ht="14.25" hidden="1" customHeight="1" x14ac:dyDescent="0.35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143"/>
      <c r="S786" s="143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</row>
    <row r="787" spans="1:33" ht="14.25" hidden="1" customHeight="1" x14ac:dyDescent="0.35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143"/>
      <c r="S787" s="143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</row>
    <row r="788" spans="1:33" ht="14.25" hidden="1" customHeight="1" x14ac:dyDescent="0.35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143"/>
      <c r="S788" s="143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</row>
    <row r="789" spans="1:33" ht="14.25" hidden="1" customHeight="1" x14ac:dyDescent="0.35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143"/>
      <c r="S789" s="143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</row>
    <row r="790" spans="1:33" ht="14.25" hidden="1" customHeight="1" x14ac:dyDescent="0.35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143"/>
      <c r="S790" s="143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</row>
    <row r="791" spans="1:33" ht="14.25" hidden="1" customHeight="1" x14ac:dyDescent="0.35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143"/>
      <c r="S791" s="143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</row>
    <row r="792" spans="1:33" ht="14.25" hidden="1" customHeight="1" x14ac:dyDescent="0.35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143"/>
      <c r="S792" s="143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</row>
    <row r="793" spans="1:33" ht="14.25" hidden="1" customHeight="1" x14ac:dyDescent="0.35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143"/>
      <c r="S793" s="143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</row>
    <row r="794" spans="1:33" ht="14.25" hidden="1" customHeight="1" x14ac:dyDescent="0.35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143"/>
      <c r="S794" s="143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</row>
    <row r="795" spans="1:33" ht="14.25" hidden="1" customHeight="1" x14ac:dyDescent="0.3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143"/>
      <c r="S795" s="143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</row>
    <row r="796" spans="1:33" ht="14.25" hidden="1" customHeight="1" x14ac:dyDescent="0.35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143"/>
      <c r="S796" s="143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</row>
    <row r="797" spans="1:33" ht="14.25" hidden="1" customHeight="1" x14ac:dyDescent="0.35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143"/>
      <c r="S797" s="143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</row>
    <row r="798" spans="1:33" ht="14.25" hidden="1" customHeight="1" x14ac:dyDescent="0.35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143"/>
      <c r="S798" s="143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</row>
    <row r="799" spans="1:33" ht="14.25" hidden="1" customHeight="1" x14ac:dyDescent="0.35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143"/>
      <c r="S799" s="143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</row>
    <row r="800" spans="1:33" ht="14.25" hidden="1" customHeight="1" x14ac:dyDescent="0.35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143"/>
      <c r="S800" s="143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</row>
    <row r="801" spans="1:33" ht="14.25" hidden="1" customHeight="1" x14ac:dyDescent="0.35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143"/>
      <c r="S801" s="143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</row>
    <row r="802" spans="1:33" ht="14.25" hidden="1" customHeight="1" x14ac:dyDescent="0.35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143"/>
      <c r="S802" s="143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</row>
    <row r="803" spans="1:33" ht="14.25" hidden="1" customHeight="1" x14ac:dyDescent="0.35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143"/>
      <c r="S803" s="143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</row>
    <row r="804" spans="1:33" ht="14.25" hidden="1" customHeight="1" x14ac:dyDescent="0.35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143"/>
      <c r="S804" s="143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</row>
    <row r="805" spans="1:33" ht="14.25" hidden="1" customHeight="1" x14ac:dyDescent="0.3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143"/>
      <c r="S805" s="143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</row>
    <row r="806" spans="1:33" ht="14.25" hidden="1" customHeight="1" x14ac:dyDescent="0.35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143"/>
      <c r="S806" s="143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</row>
    <row r="807" spans="1:33" ht="14.25" hidden="1" customHeight="1" x14ac:dyDescent="0.35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143"/>
      <c r="S807" s="143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</row>
    <row r="808" spans="1:33" ht="14.25" hidden="1" customHeight="1" x14ac:dyDescent="0.35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143"/>
      <c r="S808" s="143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</row>
    <row r="809" spans="1:33" ht="14.25" hidden="1" customHeight="1" x14ac:dyDescent="0.35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143"/>
      <c r="S809" s="143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</row>
    <row r="810" spans="1:33" ht="14.25" hidden="1" customHeight="1" x14ac:dyDescent="0.35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143"/>
      <c r="S810" s="143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</row>
    <row r="811" spans="1:33" ht="14.25" hidden="1" customHeight="1" x14ac:dyDescent="0.35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143"/>
      <c r="S811" s="143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</row>
    <row r="812" spans="1:33" ht="14.25" hidden="1" customHeight="1" x14ac:dyDescent="0.35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143"/>
      <c r="S812" s="143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</row>
    <row r="813" spans="1:33" ht="14.25" hidden="1" customHeight="1" x14ac:dyDescent="0.35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143"/>
      <c r="S813" s="143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</row>
    <row r="814" spans="1:33" ht="14.25" hidden="1" customHeight="1" x14ac:dyDescent="0.35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143"/>
      <c r="S814" s="143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</row>
    <row r="815" spans="1:33" ht="14.25" hidden="1" customHeight="1" x14ac:dyDescent="0.3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143"/>
      <c r="S815" s="143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</row>
    <row r="816" spans="1:33" ht="14.25" hidden="1" customHeight="1" x14ac:dyDescent="0.35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143"/>
      <c r="S816" s="143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</row>
    <row r="817" spans="1:33" ht="14.25" hidden="1" customHeight="1" x14ac:dyDescent="0.35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143"/>
      <c r="S817" s="143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</row>
    <row r="818" spans="1:33" ht="14.25" hidden="1" customHeight="1" x14ac:dyDescent="0.35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143"/>
      <c r="S818" s="143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</row>
    <row r="819" spans="1:33" ht="14.25" hidden="1" customHeight="1" x14ac:dyDescent="0.35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143"/>
      <c r="S819" s="143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</row>
    <row r="820" spans="1:33" ht="14.25" hidden="1" customHeight="1" x14ac:dyDescent="0.35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143"/>
      <c r="S820" s="143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</row>
    <row r="821" spans="1:33" ht="14.25" hidden="1" customHeight="1" x14ac:dyDescent="0.35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143"/>
      <c r="S821" s="143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</row>
    <row r="822" spans="1:33" ht="14.25" hidden="1" customHeight="1" x14ac:dyDescent="0.35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143"/>
      <c r="S822" s="143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</row>
    <row r="823" spans="1:33" ht="14.25" hidden="1" customHeight="1" x14ac:dyDescent="0.35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143"/>
      <c r="S823" s="143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</row>
    <row r="824" spans="1:33" ht="14.25" hidden="1" customHeight="1" x14ac:dyDescent="0.35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143"/>
      <c r="S824" s="143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</row>
    <row r="825" spans="1:33" ht="14.25" hidden="1" customHeight="1" x14ac:dyDescent="0.3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143"/>
      <c r="S825" s="143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</row>
    <row r="826" spans="1:33" ht="14.25" hidden="1" customHeight="1" x14ac:dyDescent="0.35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143"/>
      <c r="S826" s="143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</row>
    <row r="827" spans="1:33" ht="14.25" hidden="1" customHeight="1" x14ac:dyDescent="0.35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143"/>
      <c r="S827" s="143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</row>
    <row r="828" spans="1:33" ht="14.25" hidden="1" customHeight="1" x14ac:dyDescent="0.35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143"/>
      <c r="S828" s="143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</row>
    <row r="829" spans="1:33" ht="14.25" hidden="1" customHeight="1" x14ac:dyDescent="0.35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143"/>
      <c r="S829" s="143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</row>
    <row r="830" spans="1:33" ht="14.25" hidden="1" customHeight="1" x14ac:dyDescent="0.35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143"/>
      <c r="S830" s="143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</row>
    <row r="831" spans="1:33" ht="14.25" hidden="1" customHeight="1" x14ac:dyDescent="0.35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143"/>
      <c r="S831" s="143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</row>
    <row r="832" spans="1:33" ht="14.25" hidden="1" customHeight="1" x14ac:dyDescent="0.35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143"/>
      <c r="S832" s="143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</row>
    <row r="833" spans="1:33" ht="14.25" hidden="1" customHeight="1" x14ac:dyDescent="0.35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143"/>
      <c r="S833" s="143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</row>
    <row r="834" spans="1:33" ht="14.25" hidden="1" customHeight="1" x14ac:dyDescent="0.35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143"/>
      <c r="S834" s="143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</row>
    <row r="835" spans="1:33" ht="14.25" hidden="1" customHeight="1" x14ac:dyDescent="0.3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143"/>
      <c r="S835" s="143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</row>
    <row r="836" spans="1:33" ht="14.25" hidden="1" customHeight="1" x14ac:dyDescent="0.35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143"/>
      <c r="S836" s="143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</row>
    <row r="837" spans="1:33" ht="14.25" hidden="1" customHeight="1" x14ac:dyDescent="0.35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143"/>
      <c r="S837" s="143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</row>
    <row r="838" spans="1:33" ht="14.25" hidden="1" customHeight="1" x14ac:dyDescent="0.35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143"/>
      <c r="S838" s="143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</row>
    <row r="839" spans="1:33" ht="14.25" hidden="1" customHeight="1" x14ac:dyDescent="0.35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143"/>
      <c r="S839" s="143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</row>
    <row r="840" spans="1:33" ht="14.25" hidden="1" customHeight="1" x14ac:dyDescent="0.35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143"/>
      <c r="S840" s="143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</row>
    <row r="841" spans="1:33" ht="14.25" hidden="1" customHeight="1" x14ac:dyDescent="0.35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143"/>
      <c r="S841" s="143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</row>
    <row r="842" spans="1:33" ht="14.25" hidden="1" customHeight="1" x14ac:dyDescent="0.35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143"/>
      <c r="S842" s="143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</row>
    <row r="843" spans="1:33" ht="14.25" hidden="1" customHeight="1" x14ac:dyDescent="0.35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143"/>
      <c r="S843" s="143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</row>
    <row r="844" spans="1:33" ht="14.25" hidden="1" customHeight="1" x14ac:dyDescent="0.35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143"/>
      <c r="S844" s="143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</row>
    <row r="845" spans="1:33" ht="14.25" hidden="1" customHeight="1" x14ac:dyDescent="0.3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143"/>
      <c r="S845" s="143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</row>
    <row r="846" spans="1:33" ht="14.25" hidden="1" customHeight="1" x14ac:dyDescent="0.35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143"/>
      <c r="S846" s="143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</row>
    <row r="847" spans="1:33" ht="14.25" hidden="1" customHeight="1" x14ac:dyDescent="0.35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143"/>
      <c r="S847" s="143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</row>
    <row r="848" spans="1:33" ht="14.25" hidden="1" customHeight="1" x14ac:dyDescent="0.35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143"/>
      <c r="S848" s="143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</row>
    <row r="849" spans="1:33" ht="14.25" hidden="1" customHeight="1" x14ac:dyDescent="0.35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143"/>
      <c r="S849" s="143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</row>
    <row r="850" spans="1:33" ht="14.25" hidden="1" customHeight="1" x14ac:dyDescent="0.35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143"/>
      <c r="S850" s="143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</row>
    <row r="851" spans="1:33" ht="14.25" hidden="1" customHeight="1" x14ac:dyDescent="0.35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143"/>
      <c r="S851" s="143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</row>
    <row r="852" spans="1:33" ht="14.25" hidden="1" customHeight="1" x14ac:dyDescent="0.35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143"/>
      <c r="S852" s="143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</row>
    <row r="853" spans="1:33" ht="14.25" hidden="1" customHeight="1" x14ac:dyDescent="0.35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143"/>
      <c r="S853" s="143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</row>
    <row r="854" spans="1:33" ht="14.25" hidden="1" customHeight="1" x14ac:dyDescent="0.35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143"/>
      <c r="S854" s="143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</row>
    <row r="855" spans="1:33" ht="14.25" hidden="1" customHeight="1" x14ac:dyDescent="0.3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143"/>
      <c r="S855" s="143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</row>
    <row r="856" spans="1:33" ht="14.25" hidden="1" customHeight="1" x14ac:dyDescent="0.35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143"/>
      <c r="S856" s="143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</row>
    <row r="857" spans="1:33" ht="14.25" hidden="1" customHeight="1" x14ac:dyDescent="0.35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143"/>
      <c r="S857" s="143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</row>
    <row r="858" spans="1:33" ht="14.25" hidden="1" customHeight="1" x14ac:dyDescent="0.35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143"/>
      <c r="S858" s="143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</row>
    <row r="859" spans="1:33" ht="14.25" hidden="1" customHeight="1" x14ac:dyDescent="0.35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143"/>
      <c r="S859" s="143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</row>
    <row r="860" spans="1:33" ht="14.25" hidden="1" customHeight="1" x14ac:dyDescent="0.35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143"/>
      <c r="S860" s="143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</row>
    <row r="861" spans="1:33" ht="14.25" hidden="1" customHeight="1" x14ac:dyDescent="0.35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143"/>
      <c r="S861" s="143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</row>
    <row r="862" spans="1:33" ht="14.25" hidden="1" customHeight="1" x14ac:dyDescent="0.35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143"/>
      <c r="S862" s="143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</row>
    <row r="863" spans="1:33" ht="14.25" hidden="1" customHeight="1" x14ac:dyDescent="0.35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143"/>
      <c r="S863" s="143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</row>
    <row r="864" spans="1:33" ht="14.25" hidden="1" customHeight="1" x14ac:dyDescent="0.35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143"/>
      <c r="S864" s="143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</row>
    <row r="865" spans="1:33" ht="14.25" hidden="1" customHeight="1" x14ac:dyDescent="0.3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143"/>
      <c r="S865" s="143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</row>
    <row r="866" spans="1:33" ht="14.25" hidden="1" customHeight="1" x14ac:dyDescent="0.35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143"/>
      <c r="S866" s="143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</row>
    <row r="867" spans="1:33" ht="14.25" hidden="1" customHeight="1" x14ac:dyDescent="0.35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143"/>
      <c r="S867" s="143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</row>
    <row r="868" spans="1:33" ht="14.25" hidden="1" customHeight="1" x14ac:dyDescent="0.35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143"/>
      <c r="S868" s="143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</row>
    <row r="869" spans="1:33" ht="14.25" hidden="1" customHeight="1" x14ac:dyDescent="0.35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143"/>
      <c r="S869" s="143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</row>
    <row r="870" spans="1:33" ht="14.25" hidden="1" customHeight="1" x14ac:dyDescent="0.35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143"/>
      <c r="S870" s="143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</row>
    <row r="871" spans="1:33" ht="14.25" hidden="1" customHeight="1" x14ac:dyDescent="0.35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143"/>
      <c r="S871" s="143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</row>
    <row r="872" spans="1:33" ht="14.25" hidden="1" customHeight="1" x14ac:dyDescent="0.35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143"/>
      <c r="S872" s="143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</row>
    <row r="873" spans="1:33" ht="14.25" hidden="1" customHeight="1" x14ac:dyDescent="0.35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143"/>
      <c r="S873" s="143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</row>
    <row r="874" spans="1:33" ht="14.25" hidden="1" customHeight="1" x14ac:dyDescent="0.35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143"/>
      <c r="S874" s="143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</row>
    <row r="875" spans="1:33" ht="14.25" hidden="1" customHeight="1" x14ac:dyDescent="0.3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143"/>
      <c r="S875" s="143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</row>
    <row r="876" spans="1:33" ht="14.25" hidden="1" customHeight="1" x14ac:dyDescent="0.35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143"/>
      <c r="S876" s="143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</row>
    <row r="877" spans="1:33" ht="14.25" hidden="1" customHeight="1" x14ac:dyDescent="0.35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143"/>
      <c r="S877" s="143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</row>
    <row r="878" spans="1:33" ht="14.25" hidden="1" customHeight="1" x14ac:dyDescent="0.35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143"/>
      <c r="S878" s="143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</row>
    <row r="879" spans="1:33" ht="14.25" hidden="1" customHeight="1" x14ac:dyDescent="0.35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143"/>
      <c r="S879" s="143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</row>
    <row r="880" spans="1:33" ht="14.25" hidden="1" customHeight="1" x14ac:dyDescent="0.35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143"/>
      <c r="S880" s="143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</row>
    <row r="881" spans="1:33" ht="14.25" hidden="1" customHeight="1" x14ac:dyDescent="0.35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143"/>
      <c r="S881" s="143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</row>
    <row r="882" spans="1:33" ht="14.25" hidden="1" customHeight="1" x14ac:dyDescent="0.35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143"/>
      <c r="S882" s="143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</row>
    <row r="883" spans="1:33" ht="14.25" hidden="1" customHeight="1" x14ac:dyDescent="0.35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143"/>
      <c r="S883" s="143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</row>
    <row r="884" spans="1:33" ht="14.25" hidden="1" customHeight="1" x14ac:dyDescent="0.35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143"/>
      <c r="S884" s="143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</row>
    <row r="885" spans="1:33" ht="14.25" hidden="1" customHeight="1" x14ac:dyDescent="0.3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143"/>
      <c r="S885" s="143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</row>
    <row r="886" spans="1:33" ht="14.25" hidden="1" customHeight="1" x14ac:dyDescent="0.35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143"/>
      <c r="S886" s="143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</row>
    <row r="887" spans="1:33" ht="14.25" hidden="1" customHeight="1" x14ac:dyDescent="0.35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143"/>
      <c r="S887" s="143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</row>
    <row r="888" spans="1:33" ht="14.25" hidden="1" customHeight="1" x14ac:dyDescent="0.35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143"/>
      <c r="S888" s="143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</row>
    <row r="889" spans="1:33" ht="14.25" hidden="1" customHeight="1" x14ac:dyDescent="0.35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143"/>
      <c r="S889" s="143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</row>
    <row r="890" spans="1:33" ht="14.25" hidden="1" customHeight="1" x14ac:dyDescent="0.35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143"/>
      <c r="S890" s="143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</row>
    <row r="891" spans="1:33" ht="14.25" hidden="1" customHeight="1" x14ac:dyDescent="0.35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143"/>
      <c r="S891" s="143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</row>
    <row r="892" spans="1:33" ht="14.25" hidden="1" customHeight="1" x14ac:dyDescent="0.35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143"/>
      <c r="S892" s="143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</row>
    <row r="893" spans="1:33" ht="14.25" hidden="1" customHeight="1" x14ac:dyDescent="0.35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143"/>
      <c r="S893" s="143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</row>
    <row r="894" spans="1:33" ht="14.25" hidden="1" customHeight="1" x14ac:dyDescent="0.35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143"/>
      <c r="S894" s="143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</row>
    <row r="895" spans="1:33" ht="14.25" hidden="1" customHeight="1" x14ac:dyDescent="0.3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143"/>
      <c r="S895" s="143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</row>
    <row r="896" spans="1:33" ht="14.25" hidden="1" customHeight="1" x14ac:dyDescent="0.35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143"/>
      <c r="S896" s="143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</row>
    <row r="897" spans="1:33" ht="14.25" hidden="1" customHeight="1" x14ac:dyDescent="0.35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143"/>
      <c r="S897" s="143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</row>
    <row r="898" spans="1:33" ht="14.25" hidden="1" customHeight="1" x14ac:dyDescent="0.35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143"/>
      <c r="S898" s="143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</row>
    <row r="899" spans="1:33" ht="14.25" hidden="1" customHeight="1" x14ac:dyDescent="0.35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143"/>
      <c r="S899" s="143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</row>
    <row r="900" spans="1:33" ht="14.25" hidden="1" customHeight="1" x14ac:dyDescent="0.35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143"/>
      <c r="S900" s="143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</row>
    <row r="901" spans="1:33" ht="14.25" hidden="1" customHeight="1" x14ac:dyDescent="0.35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143"/>
      <c r="S901" s="143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</row>
    <row r="902" spans="1:33" ht="14.25" hidden="1" customHeight="1" x14ac:dyDescent="0.35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143"/>
      <c r="S902" s="143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</row>
    <row r="903" spans="1:33" ht="14.25" hidden="1" customHeight="1" x14ac:dyDescent="0.35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143"/>
      <c r="S903" s="143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</row>
    <row r="904" spans="1:33" ht="14.25" hidden="1" customHeight="1" x14ac:dyDescent="0.35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143"/>
      <c r="S904" s="143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</row>
    <row r="905" spans="1:33" ht="14.25" hidden="1" customHeight="1" x14ac:dyDescent="0.3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143"/>
      <c r="S905" s="143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</row>
    <row r="906" spans="1:33" ht="14.25" hidden="1" customHeight="1" x14ac:dyDescent="0.35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143"/>
      <c r="S906" s="143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</row>
    <row r="907" spans="1:33" ht="14.25" hidden="1" customHeight="1" x14ac:dyDescent="0.35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143"/>
      <c r="S907" s="143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</row>
    <row r="908" spans="1:33" ht="14.25" hidden="1" customHeight="1" x14ac:dyDescent="0.35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143"/>
      <c r="S908" s="143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</row>
    <row r="909" spans="1:33" ht="14.25" hidden="1" customHeight="1" x14ac:dyDescent="0.35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143"/>
      <c r="S909" s="143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</row>
    <row r="910" spans="1:33" ht="14.25" hidden="1" customHeight="1" x14ac:dyDescent="0.35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143"/>
      <c r="S910" s="143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</row>
    <row r="911" spans="1:33" ht="14.25" hidden="1" customHeight="1" x14ac:dyDescent="0.35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143"/>
      <c r="S911" s="143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</row>
    <row r="912" spans="1:33" ht="14.25" hidden="1" customHeight="1" x14ac:dyDescent="0.35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143"/>
      <c r="S912" s="143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</row>
    <row r="913" spans="1:33" ht="14.25" hidden="1" customHeight="1" x14ac:dyDescent="0.35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143"/>
      <c r="S913" s="143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</row>
    <row r="914" spans="1:33" ht="14.25" hidden="1" customHeight="1" x14ac:dyDescent="0.35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143"/>
      <c r="S914" s="143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</row>
    <row r="915" spans="1:33" ht="14.25" hidden="1" customHeight="1" x14ac:dyDescent="0.3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143"/>
      <c r="S915" s="143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</row>
    <row r="916" spans="1:33" ht="14.25" hidden="1" customHeight="1" x14ac:dyDescent="0.35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143"/>
      <c r="S916" s="143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</row>
    <row r="917" spans="1:33" ht="14.25" hidden="1" customHeight="1" x14ac:dyDescent="0.35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143"/>
      <c r="S917" s="143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</row>
    <row r="918" spans="1:33" ht="14.25" hidden="1" customHeight="1" x14ac:dyDescent="0.35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143"/>
      <c r="S918" s="143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</row>
    <row r="919" spans="1:33" ht="14.25" hidden="1" customHeight="1" x14ac:dyDescent="0.35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143"/>
      <c r="S919" s="143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</row>
    <row r="920" spans="1:33" ht="14.25" hidden="1" customHeight="1" x14ac:dyDescent="0.35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143"/>
      <c r="S920" s="143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</row>
    <row r="921" spans="1:33" ht="14.25" hidden="1" customHeight="1" x14ac:dyDescent="0.35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143"/>
      <c r="S921" s="143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</row>
    <row r="922" spans="1:33" ht="14.25" hidden="1" customHeight="1" x14ac:dyDescent="0.35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143"/>
      <c r="S922" s="143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</row>
    <row r="923" spans="1:33" ht="14.25" hidden="1" customHeight="1" x14ac:dyDescent="0.35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143"/>
      <c r="S923" s="143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</row>
    <row r="924" spans="1:33" ht="14.25" hidden="1" customHeight="1" x14ac:dyDescent="0.35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143"/>
      <c r="S924" s="143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</row>
    <row r="925" spans="1:33" ht="14.25" hidden="1" customHeight="1" x14ac:dyDescent="0.3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143"/>
      <c r="S925" s="143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</row>
    <row r="926" spans="1:33" ht="14.25" hidden="1" customHeight="1" x14ac:dyDescent="0.35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143"/>
      <c r="S926" s="143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</row>
    <row r="927" spans="1:33" ht="14.25" hidden="1" customHeight="1" x14ac:dyDescent="0.35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143"/>
      <c r="S927" s="143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</row>
    <row r="928" spans="1:33" ht="14.25" hidden="1" customHeight="1" x14ac:dyDescent="0.35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143"/>
      <c r="S928" s="143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</row>
    <row r="929" spans="1:33" ht="14.25" hidden="1" customHeight="1" x14ac:dyDescent="0.35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143"/>
      <c r="S929" s="143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</row>
    <row r="930" spans="1:33" ht="14.25" hidden="1" customHeight="1" x14ac:dyDescent="0.35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143"/>
      <c r="S930" s="143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</row>
    <row r="931" spans="1:33" ht="14.25" hidden="1" customHeight="1" x14ac:dyDescent="0.35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143"/>
      <c r="S931" s="143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</row>
    <row r="932" spans="1:33" ht="14.25" hidden="1" customHeight="1" x14ac:dyDescent="0.35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143"/>
      <c r="S932" s="143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</row>
    <row r="933" spans="1:33" ht="14.25" hidden="1" customHeight="1" x14ac:dyDescent="0.35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143"/>
      <c r="S933" s="143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</row>
    <row r="934" spans="1:33" ht="14.25" hidden="1" customHeight="1" x14ac:dyDescent="0.35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143"/>
      <c r="S934" s="143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</row>
    <row r="935" spans="1:33" ht="14.25" hidden="1" customHeight="1" x14ac:dyDescent="0.3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143"/>
      <c r="S935" s="143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</row>
    <row r="936" spans="1:33" ht="14.25" hidden="1" customHeight="1" x14ac:dyDescent="0.35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143"/>
      <c r="S936" s="143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</row>
    <row r="937" spans="1:33" ht="14.25" hidden="1" customHeight="1" x14ac:dyDescent="0.35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143"/>
      <c r="S937" s="143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</row>
    <row r="938" spans="1:33" ht="14.25" hidden="1" customHeight="1" x14ac:dyDescent="0.35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143"/>
      <c r="S938" s="143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</row>
    <row r="939" spans="1:33" ht="14.25" hidden="1" customHeight="1" x14ac:dyDescent="0.35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143"/>
      <c r="S939" s="143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</row>
    <row r="940" spans="1:33" ht="14.25" hidden="1" customHeight="1" x14ac:dyDescent="0.35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143"/>
      <c r="S940" s="143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</row>
    <row r="941" spans="1:33" ht="14.25" hidden="1" customHeight="1" x14ac:dyDescent="0.35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143"/>
      <c r="S941" s="143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</row>
    <row r="942" spans="1:33" ht="14.25" hidden="1" customHeight="1" x14ac:dyDescent="0.35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143"/>
      <c r="S942" s="143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</row>
    <row r="943" spans="1:33" ht="14.25" hidden="1" customHeight="1" x14ac:dyDescent="0.35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143"/>
      <c r="S943" s="143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</row>
    <row r="944" spans="1:33" ht="14.25" hidden="1" customHeight="1" x14ac:dyDescent="0.35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143"/>
      <c r="S944" s="143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</row>
    <row r="945" spans="1:33" ht="14.25" hidden="1" customHeight="1" x14ac:dyDescent="0.3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143"/>
      <c r="S945" s="143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</row>
    <row r="946" spans="1:33" ht="14.25" hidden="1" customHeight="1" x14ac:dyDescent="0.35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143"/>
      <c r="S946" s="143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</row>
    <row r="947" spans="1:33" ht="14.25" hidden="1" customHeight="1" x14ac:dyDescent="0.35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143"/>
      <c r="S947" s="143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</row>
    <row r="948" spans="1:33" ht="14.25" hidden="1" customHeight="1" x14ac:dyDescent="0.35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143"/>
      <c r="S948" s="143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</row>
    <row r="949" spans="1:33" ht="14.25" hidden="1" customHeight="1" x14ac:dyDescent="0.35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143"/>
      <c r="S949" s="143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</row>
    <row r="950" spans="1:33" ht="14.25" hidden="1" customHeight="1" x14ac:dyDescent="0.35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143"/>
      <c r="S950" s="143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</row>
    <row r="951" spans="1:33" ht="14.25" hidden="1" customHeight="1" x14ac:dyDescent="0.35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143"/>
      <c r="S951" s="143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</row>
    <row r="952" spans="1:33" ht="14.25" hidden="1" customHeight="1" x14ac:dyDescent="0.35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143"/>
      <c r="S952" s="143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</row>
    <row r="953" spans="1:33" ht="14.25" hidden="1" customHeight="1" x14ac:dyDescent="0.35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143"/>
      <c r="S953" s="143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</row>
    <row r="954" spans="1:33" ht="14.25" hidden="1" customHeight="1" x14ac:dyDescent="0.35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143"/>
      <c r="S954" s="143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</row>
    <row r="955" spans="1:33" ht="14.25" hidden="1" customHeight="1" x14ac:dyDescent="0.3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143"/>
      <c r="S955" s="143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</row>
    <row r="956" spans="1:33" ht="14.25" hidden="1" customHeight="1" x14ac:dyDescent="0.35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143"/>
      <c r="S956" s="143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</row>
    <row r="957" spans="1:33" ht="14.25" hidden="1" customHeight="1" x14ac:dyDescent="0.35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143"/>
      <c r="S957" s="143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</row>
    <row r="958" spans="1:33" ht="14.25" hidden="1" customHeight="1" x14ac:dyDescent="0.35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143"/>
      <c r="S958" s="143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</row>
    <row r="959" spans="1:33" ht="14.25" hidden="1" customHeight="1" x14ac:dyDescent="0.35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143"/>
      <c r="S959" s="143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</row>
    <row r="960" spans="1:33" ht="14.25" hidden="1" customHeight="1" x14ac:dyDescent="0.35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143"/>
      <c r="S960" s="143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</row>
    <row r="961" spans="1:33" ht="14.25" hidden="1" customHeight="1" x14ac:dyDescent="0.35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143"/>
      <c r="S961" s="143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</row>
    <row r="962" spans="1:33" ht="14.25" hidden="1" customHeight="1" x14ac:dyDescent="0.35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143"/>
      <c r="S962" s="143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</row>
    <row r="963" spans="1:33" ht="14.25" hidden="1" customHeight="1" x14ac:dyDescent="0.35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143"/>
      <c r="S963" s="143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</row>
    <row r="964" spans="1:33" ht="14.25" hidden="1" customHeight="1" x14ac:dyDescent="0.35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143"/>
      <c r="S964" s="143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</row>
    <row r="965" spans="1:33" ht="14.25" hidden="1" customHeight="1" x14ac:dyDescent="0.3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143"/>
      <c r="S965" s="143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</row>
    <row r="966" spans="1:33" ht="14.25" hidden="1" customHeight="1" x14ac:dyDescent="0.35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143"/>
      <c r="S966" s="143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</row>
    <row r="967" spans="1:33" ht="14.25" hidden="1" customHeight="1" x14ac:dyDescent="0.35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143"/>
      <c r="S967" s="143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</row>
    <row r="968" spans="1:33" ht="14.25" hidden="1" customHeight="1" x14ac:dyDescent="0.35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143"/>
      <c r="S968" s="143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</row>
    <row r="969" spans="1:33" ht="14.25" hidden="1" customHeight="1" x14ac:dyDescent="0.35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143"/>
      <c r="S969" s="143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</row>
    <row r="970" spans="1:33" ht="14.25" hidden="1" customHeight="1" x14ac:dyDescent="0.35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143"/>
      <c r="S970" s="143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</row>
    <row r="971" spans="1:33" ht="14.25" hidden="1" customHeight="1" x14ac:dyDescent="0.35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143"/>
      <c r="S971" s="143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</row>
    <row r="972" spans="1:33" ht="14.25" hidden="1" customHeight="1" x14ac:dyDescent="0.35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143"/>
      <c r="S972" s="143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</row>
    <row r="973" spans="1:33" ht="14.25" hidden="1" customHeight="1" x14ac:dyDescent="0.35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143"/>
      <c r="S973" s="143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</row>
    <row r="974" spans="1:33" ht="14.25" hidden="1" customHeight="1" x14ac:dyDescent="0.35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143"/>
      <c r="S974" s="143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</row>
    <row r="975" spans="1:33" ht="14.25" hidden="1" customHeight="1" x14ac:dyDescent="0.3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143"/>
      <c r="S975" s="143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</row>
    <row r="976" spans="1:33" ht="14.25" hidden="1" customHeight="1" x14ac:dyDescent="0.35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143"/>
      <c r="S976" s="143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</row>
    <row r="977" spans="1:33" ht="14.25" hidden="1" customHeight="1" x14ac:dyDescent="0.35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143"/>
      <c r="S977" s="143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</row>
    <row r="978" spans="1:33" ht="14.25" hidden="1" customHeight="1" x14ac:dyDescent="0.35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143"/>
      <c r="S978" s="143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</row>
    <row r="979" spans="1:33" ht="14.25" hidden="1" customHeight="1" x14ac:dyDescent="0.35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143"/>
      <c r="S979" s="143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</row>
    <row r="980" spans="1:33" ht="14.25" hidden="1" customHeight="1" x14ac:dyDescent="0.35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143"/>
      <c r="S980" s="143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</row>
    <row r="981" spans="1:33" ht="14.25" hidden="1" customHeight="1" x14ac:dyDescent="0.35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143"/>
      <c r="S981" s="143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</row>
    <row r="982" spans="1:33" ht="14.25" hidden="1" customHeight="1" x14ac:dyDescent="0.35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143"/>
      <c r="S982" s="143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</row>
    <row r="983" spans="1:33" ht="14.25" hidden="1" customHeight="1" x14ac:dyDescent="0.35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143"/>
      <c r="S983" s="143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</row>
    <row r="984" spans="1:33" ht="14.25" hidden="1" customHeight="1" x14ac:dyDescent="0.35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143"/>
      <c r="S984" s="143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</row>
    <row r="985" spans="1:33" ht="14.25" hidden="1" customHeight="1" x14ac:dyDescent="0.3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143"/>
      <c r="S985" s="143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</row>
    <row r="986" spans="1:33" ht="14.25" hidden="1" customHeight="1" x14ac:dyDescent="0.35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143"/>
      <c r="S986" s="143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</row>
    <row r="987" spans="1:33" ht="14.25" hidden="1" customHeight="1" x14ac:dyDescent="0.35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143"/>
      <c r="S987" s="143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</row>
    <row r="988" spans="1:33" ht="14.25" hidden="1" customHeight="1" x14ac:dyDescent="0.35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143"/>
      <c r="S988" s="143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</row>
    <row r="989" spans="1:33" ht="14.25" hidden="1" customHeight="1" x14ac:dyDescent="0.35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143"/>
      <c r="S989" s="143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</row>
    <row r="990" spans="1:33" ht="14.25" hidden="1" customHeight="1" x14ac:dyDescent="0.35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143"/>
      <c r="S990" s="143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</row>
    <row r="991" spans="1:33" ht="14.25" hidden="1" customHeight="1" x14ac:dyDescent="0.35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143"/>
      <c r="S991" s="143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</row>
    <row r="992" spans="1:33" ht="14.25" hidden="1" customHeight="1" x14ac:dyDescent="0.35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143"/>
      <c r="S992" s="143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</row>
    <row r="993" spans="1:33" ht="14.25" hidden="1" customHeight="1" x14ac:dyDescent="0.35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143"/>
      <c r="S993" s="143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</row>
    <row r="994" spans="1:33" ht="14.25" hidden="1" customHeight="1" x14ac:dyDescent="0.35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143"/>
      <c r="S994" s="143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</row>
    <row r="995" spans="1:33" ht="14.25" hidden="1" customHeight="1" x14ac:dyDescent="0.3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143"/>
      <c r="S995" s="143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</row>
    <row r="996" spans="1:33" ht="14.25" hidden="1" customHeight="1" x14ac:dyDescent="0.35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143"/>
      <c r="S996" s="143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</row>
    <row r="997" spans="1:33" ht="14.25" hidden="1" customHeight="1" x14ac:dyDescent="0.35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143"/>
      <c r="S997" s="143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</row>
    <row r="998" spans="1:33" ht="14.25" hidden="1" customHeight="1" x14ac:dyDescent="0.35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143"/>
      <c r="S998" s="143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</row>
    <row r="999" spans="1:33" ht="15" customHeight="1" x14ac:dyDescent="0.35"/>
    <row r="1000" spans="1:33" ht="15" customHeight="1" x14ac:dyDescent="0.35"/>
    <row r="1001" spans="1:33" ht="15" customHeight="1" x14ac:dyDescent="0.35"/>
    <row r="1002" spans="1:33" ht="15" customHeight="1" x14ac:dyDescent="0.35"/>
    <row r="1003" spans="1:33" ht="15" customHeight="1" x14ac:dyDescent="0.35"/>
    <row r="1004" spans="1:33" ht="15" customHeight="1" x14ac:dyDescent="0.35"/>
  </sheetData>
  <sheetProtection formatCells="0" formatColumns="0" formatRows="0" insertColumns="0" insertRows="0" insertHyperlinks="0" deleteColumns="0" deleteRows="0" sort="0" autoFilter="0" pivotTables="0"/>
  <mergeCells count="43">
    <mergeCell ref="X25:X27"/>
    <mergeCell ref="Z25:AA27"/>
    <mergeCell ref="Z28:AA28"/>
    <mergeCell ref="Z29:AA29"/>
    <mergeCell ref="P10:P11"/>
    <mergeCell ref="Q10:Q11"/>
    <mergeCell ref="P4:Q4"/>
    <mergeCell ref="K9:V9"/>
    <mergeCell ref="R10:T10"/>
    <mergeCell ref="U10:U11"/>
    <mergeCell ref="V10:V11"/>
    <mergeCell ref="E22:F22"/>
    <mergeCell ref="E23:F23"/>
    <mergeCell ref="B5:F5"/>
    <mergeCell ref="H10:J10"/>
    <mergeCell ref="K10:K11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B9:J9"/>
    <mergeCell ref="A2:AE3"/>
    <mergeCell ref="R4:W4"/>
    <mergeCell ref="W9:Z9"/>
    <mergeCell ref="AA9:AE9"/>
    <mergeCell ref="L10:L11"/>
    <mergeCell ref="L4:O4"/>
    <mergeCell ref="B4:E4"/>
    <mergeCell ref="A9:A11"/>
    <mergeCell ref="B10:B11"/>
    <mergeCell ref="C10:C11"/>
    <mergeCell ref="D10:D11"/>
    <mergeCell ref="E10:F11"/>
    <mergeCell ref="AC10:AE10"/>
    <mergeCell ref="W10:X10"/>
    <mergeCell ref="G10:G11"/>
    <mergeCell ref="M10:O10"/>
  </mergeCells>
  <conditionalFormatting sqref="H12:J23">
    <cfRule type="cellIs" dxfId="14" priority="14" operator="between">
      <formula>20</formula>
      <formula>45</formula>
    </cfRule>
    <cfRule type="cellIs" dxfId="13" priority="15" operator="between">
      <formula>9</formula>
      <formula>18</formula>
    </cfRule>
    <cfRule type="cellIs" dxfId="12" priority="16" operator="between">
      <formula>1</formula>
      <formula>7</formula>
    </cfRule>
  </conditionalFormatting>
  <conditionalFormatting sqref="P12:P23">
    <cfRule type="cellIs" dxfId="11" priority="20" operator="between">
      <formula>20</formula>
      <formula>45</formula>
    </cfRule>
    <cfRule type="cellIs" dxfId="10" priority="21" operator="between">
      <formula>9</formula>
      <formula>18</formula>
    </cfRule>
    <cfRule type="cellIs" dxfId="9" priority="22" operator="between">
      <formula>1</formula>
      <formula>7</formula>
    </cfRule>
  </conditionalFormatting>
  <conditionalFormatting sqref="R12:T23">
    <cfRule type="cellIs" dxfId="8" priority="5" operator="between">
      <formula>20</formula>
      <formula>45</formula>
    </cfRule>
    <cfRule type="cellIs" dxfId="7" priority="6" operator="between">
      <formula>9</formula>
      <formula>18</formula>
    </cfRule>
    <cfRule type="cellIs" dxfId="6" priority="7" operator="between">
      <formula>1</formula>
      <formula>7</formula>
    </cfRule>
  </conditionalFormatting>
  <dataValidations count="1">
    <dataValidation type="list" allowBlank="1" showInputMessage="1" showErrorMessage="1" sqref="C12:C23" xr:uid="{3C67369B-BA9C-4753-B172-0D18AC7EE99C}">
      <formula1>INDIRECT(B12)</formula1>
    </dataValidation>
  </dataValidations>
  <pageMargins left="0.7" right="0.7" top="0.75" bottom="0.75" header="0" footer="0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CA9FD61-BA99-4905-B244-E1F83D75F014}">
            <xm:f>NOT(ISERROR(SEARCH(Clasificación!$F$5,AC12)))</xm:f>
            <xm:f>Clasificación!$F$5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" operator="containsText" id="{DD806598-8EB9-4DF8-9846-8DF6E72B375D}">
            <xm:f>NOT(ISERROR(SEARCH(Clasificación!$F$3,AC12)))</xm:f>
            <xm:f>Clasificación!$F$3</xm:f>
            <x14:dxf>
              <font>
                <b/>
                <i val="0"/>
                <color theme="9" tint="-0.24994659260841701"/>
              </font>
              <fill>
                <patternFill>
                  <bgColor theme="9" tint="0.59996337778862885"/>
                </patternFill>
              </fill>
            </x14:dxf>
          </x14:cfRule>
          <x14:cfRule type="containsText" priority="3" operator="containsText" id="{8E1B1364-F54A-4309-A6F1-5A66625D257D}">
            <xm:f>NOT(ISERROR(SEARCH(Clasificación!$F$4,AC12)))</xm:f>
            <xm:f>Clasificación!$F$4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AC12:AC23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100-000002000000}">
          <x14:formula1>
            <xm:f>Clasificación!$I$9:$I$11</xm:f>
          </x14:formula1>
          <xm:sqref>Y10</xm:sqref>
        </x14:dataValidation>
        <x14:dataValidation type="list" allowBlank="1" showErrorMessage="1" xr:uid="{00000000-0002-0000-0100-000003000000}">
          <x14:formula1>
            <xm:f>Clasificación!$D$3:$D$7</xm:f>
          </x14:formula1>
          <xm:sqref>V12:V23</xm:sqref>
        </x14:dataValidation>
        <x14:dataValidation type="list" allowBlank="1" showErrorMessage="1" xr:uid="{00000000-0002-0000-0100-000004000000}">
          <x14:formula1>
            <xm:f>Clasificación!$F$15:$F$21</xm:f>
          </x14:formula1>
          <xm:sqref>W12:W23</xm:sqref>
        </x14:dataValidation>
        <x14:dataValidation type="list" allowBlank="1" showErrorMessage="1" xr:uid="{00000000-0002-0000-0100-000005000000}">
          <x14:formula1>
            <xm:f>Clasificación!$C$3:$C$5</xm:f>
          </x14:formula1>
          <xm:sqref>P12:P23</xm:sqref>
        </x14:dataValidation>
        <x14:dataValidation type="list" allowBlank="1" showInputMessage="1" showErrorMessage="1" promptTitle="ÁREA DE IMPACTO" prompt="SELECCIONE EL ÁREA SEGÚN SU EXPERIENCIA" xr:uid="{17ED43A2-C2E2-47C3-8CFE-D28DF0B10FF3}">
          <x14:formula1>
            <xm:f>Clasificación!$B$53:$J$53</xm:f>
          </x14:formula1>
          <xm:sqref>B12:B23</xm:sqref>
        </x14:dataValidation>
        <x14:dataValidation type="list" allowBlank="1" showInputMessage="1" showErrorMessage="1" promptTitle="PROBABILIDAD DE OCURRENCIA" prompt="SELECCIONE LA PROBABILIDAD DE ACUERDO CON SU EXPERIENCIA SEGÚN EL EVENTO IDENTIFICADO." xr:uid="{74E1D84A-6E8F-4DD4-A68E-71B162BBF69F}">
          <x14:formula1>
            <xm:f>'Info. general'!$D$81:$D$85</xm:f>
          </x14:formula1>
          <xm:sqref>H12:H23 R12:R23</xm:sqref>
        </x14:dataValidation>
        <x14:dataValidation type="list" allowBlank="1" showInputMessage="1" showErrorMessage="1" promptTitle="IMPACTO ESPERADO" prompt="SELECCIONE EL NIVEL DE IMPACTO DE ACUERDO CON EL EVENTO IDENTIFICADO Y SU EXPERIENCIA" xr:uid="{89256A39-1986-45FD-B0B0-4D184FB5B4E0}">
          <x14:formula1>
            <xm:f>'Info. general'!$D$89:$D$93</xm:f>
          </x14:formula1>
          <xm:sqref>I12:I23 S12:S23</xm:sqref>
        </x14:dataValidation>
        <x14:dataValidation type="list" allowBlank="1" showErrorMessage="1" xr:uid="{B7F2D2BF-68F3-4DD3-8A0A-664171C31CE7}">
          <x14:formula1>
            <xm:f>Clasificación!$F$3:$F$5</xm:f>
          </x14:formula1>
          <xm:sqref>AE12:AE23 AC12:AC23</xm:sqref>
        </x14:dataValidation>
        <x14:dataValidation type="list" allowBlank="1" showInputMessage="1" showErrorMessage="1" xr:uid="{B4D00058-3D49-421B-B392-F8CCA6FC45A5}">
          <x14:formula1>
            <xm:f>Clasificación!$B$22:$B$24</xm:f>
          </x14:formula1>
          <xm:sqref>U12:U23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FFC000"/>
    <pageSetUpPr fitToPage="1"/>
  </sheetPr>
  <dimension ref="A1:Z1007"/>
  <sheetViews>
    <sheetView showGridLines="0" workbookViewId="0">
      <selection activeCell="I6" sqref="I6"/>
    </sheetView>
  </sheetViews>
  <sheetFormatPr baseColWidth="10" defaultColWidth="14.453125" defaultRowHeight="15" customHeight="1" x14ac:dyDescent="0.35"/>
  <cols>
    <col min="1" max="1" width="11.453125" style="164" customWidth="1"/>
    <col min="2" max="2" width="26.36328125" style="164" customWidth="1"/>
    <col min="3" max="3" width="18.08984375" style="164" bestFit="1" customWidth="1"/>
    <col min="4" max="4" width="29.453125" style="164" customWidth="1"/>
    <col min="5" max="5" width="27.36328125" style="164" customWidth="1"/>
    <col min="6" max="6" width="16.54296875" style="164" bestFit="1" customWidth="1"/>
    <col min="7" max="7" width="25.453125" style="164" customWidth="1"/>
    <col min="8" max="8" width="29.453125" style="164" customWidth="1"/>
    <col min="9" max="9" width="22.453125" style="164" customWidth="1"/>
    <col min="10" max="10" width="24" style="164" customWidth="1"/>
    <col min="11" max="26" width="11.453125" style="164" customWidth="1"/>
    <col min="27" max="16384" width="14.453125" style="164"/>
  </cols>
  <sheetData>
    <row r="1" spans="1:26" ht="16.5" customHeight="1" x14ac:dyDescent="0.5">
      <c r="D1" s="90"/>
      <c r="E1" s="90"/>
      <c r="F1" s="90"/>
      <c r="G1" s="90"/>
      <c r="H1" s="90"/>
      <c r="I1" s="90"/>
      <c r="J1" s="90"/>
    </row>
    <row r="2" spans="1:26" ht="16.5" customHeight="1" x14ac:dyDescent="0.5">
      <c r="B2" s="277" t="s">
        <v>295</v>
      </c>
      <c r="C2" s="278"/>
      <c r="D2" s="278"/>
      <c r="E2" s="278"/>
      <c r="F2" s="278"/>
      <c r="G2" s="279"/>
      <c r="H2" s="165"/>
      <c r="I2" s="165"/>
      <c r="J2" s="165"/>
    </row>
    <row r="3" spans="1:26" ht="28.5" customHeight="1" x14ac:dyDescent="0.5">
      <c r="A3" s="166"/>
      <c r="B3" s="167" t="s">
        <v>296</v>
      </c>
      <c r="C3" s="280" t="s">
        <v>259</v>
      </c>
      <c r="D3" s="278"/>
      <c r="E3" s="278"/>
      <c r="F3" s="278"/>
      <c r="G3" s="279"/>
      <c r="H3" s="165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51" customHeight="1" x14ac:dyDescent="0.35">
      <c r="A4" s="166"/>
      <c r="B4" s="168" t="s">
        <v>297</v>
      </c>
      <c r="C4" s="169"/>
      <c r="D4" s="170"/>
      <c r="E4" s="168" t="s">
        <v>298</v>
      </c>
      <c r="F4" s="281"/>
      <c r="G4" s="279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6.5" customHeight="1" x14ac:dyDescent="0.35">
      <c r="A5" s="166"/>
      <c r="B5" s="168" t="s">
        <v>299</v>
      </c>
      <c r="C5" s="169"/>
      <c r="D5" s="170"/>
      <c r="E5" s="168" t="s">
        <v>262</v>
      </c>
      <c r="F5" s="281"/>
      <c r="G5" s="279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1:26" ht="21" customHeight="1" x14ac:dyDescent="0.35">
      <c r="A6" s="166"/>
      <c r="B6" s="168" t="s">
        <v>300</v>
      </c>
      <c r="C6" s="169"/>
      <c r="D6" s="170"/>
      <c r="E6" s="168" t="s">
        <v>301</v>
      </c>
      <c r="F6" s="281"/>
      <c r="G6" s="279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spans="1:26" ht="16.5" customHeight="1" x14ac:dyDescent="0.35">
      <c r="B7" s="171"/>
      <c r="G7" s="172"/>
    </row>
    <row r="8" spans="1:26" ht="34.5" customHeight="1" x14ac:dyDescent="0.35">
      <c r="B8" s="173" t="s">
        <v>302</v>
      </c>
      <c r="C8" s="173" t="s">
        <v>395</v>
      </c>
      <c r="D8" s="173" t="s">
        <v>303</v>
      </c>
      <c r="E8" s="173" t="s">
        <v>304</v>
      </c>
      <c r="F8" s="173" t="s">
        <v>305</v>
      </c>
      <c r="G8" s="173" t="s">
        <v>306</v>
      </c>
    </row>
    <row r="9" spans="1:26" ht="16.5" customHeight="1" x14ac:dyDescent="0.35">
      <c r="B9" s="174"/>
      <c r="C9" s="174"/>
      <c r="D9" s="174"/>
      <c r="E9" s="174"/>
      <c r="F9" s="174"/>
      <c r="G9" s="174"/>
    </row>
    <row r="10" spans="1:26" ht="16.5" customHeight="1" x14ac:dyDescent="0.35">
      <c r="B10" s="174"/>
      <c r="C10" s="174"/>
      <c r="D10" s="174"/>
      <c r="E10" s="174"/>
      <c r="F10" s="174"/>
      <c r="G10" s="174"/>
    </row>
    <row r="11" spans="1:26" ht="16.5" customHeight="1" x14ac:dyDescent="0.35">
      <c r="B11" s="174"/>
      <c r="C11" s="174"/>
      <c r="D11" s="174"/>
      <c r="E11" s="174"/>
      <c r="F11" s="174"/>
      <c r="G11" s="174"/>
    </row>
    <row r="12" spans="1:26" ht="16.5" customHeight="1" x14ac:dyDescent="0.35">
      <c r="B12" s="174"/>
      <c r="C12" s="174"/>
      <c r="D12" s="174"/>
      <c r="E12" s="174"/>
      <c r="F12" s="174"/>
      <c r="G12" s="174"/>
    </row>
    <row r="13" spans="1:26" ht="16.5" customHeight="1" x14ac:dyDescent="0.35">
      <c r="B13" s="174"/>
      <c r="C13" s="174"/>
      <c r="D13" s="174"/>
      <c r="E13" s="174"/>
      <c r="F13" s="174"/>
      <c r="G13" s="174"/>
    </row>
    <row r="14" spans="1:26" ht="16.5" customHeight="1" x14ac:dyDescent="0.35">
      <c r="B14" s="174"/>
      <c r="C14" s="174"/>
      <c r="D14" s="174"/>
      <c r="E14" s="174"/>
      <c r="F14" s="174"/>
      <c r="G14" s="174"/>
    </row>
    <row r="15" spans="1:26" ht="16.5" customHeight="1" x14ac:dyDescent="0.35">
      <c r="B15" s="174"/>
      <c r="C15" s="174"/>
      <c r="D15" s="174"/>
      <c r="E15" s="174"/>
      <c r="F15" s="174"/>
      <c r="G15" s="174"/>
    </row>
    <row r="16" spans="1:26" ht="16.5" customHeight="1" x14ac:dyDescent="0.35">
      <c r="B16" s="174"/>
      <c r="C16" s="174"/>
      <c r="D16" s="174"/>
      <c r="E16" s="174"/>
      <c r="F16" s="174"/>
      <c r="G16" s="174"/>
    </row>
    <row r="17" spans="2:7" ht="16.5" customHeight="1" x14ac:dyDescent="0.35">
      <c r="B17" s="174"/>
      <c r="C17" s="174"/>
      <c r="D17" s="174"/>
      <c r="E17" s="174"/>
      <c r="F17" s="174"/>
      <c r="G17" s="174"/>
    </row>
    <row r="18" spans="2:7" ht="16.5" customHeight="1" x14ac:dyDescent="0.35">
      <c r="B18" s="174"/>
      <c r="C18" s="174"/>
      <c r="D18" s="174"/>
      <c r="E18" s="174"/>
      <c r="F18" s="174"/>
      <c r="G18" s="174"/>
    </row>
    <row r="19" spans="2:7" ht="16.5" customHeight="1" x14ac:dyDescent="0.35">
      <c r="B19" s="174"/>
      <c r="C19" s="174"/>
      <c r="D19" s="174"/>
      <c r="E19" s="174"/>
      <c r="F19" s="174"/>
      <c r="G19" s="174"/>
    </row>
    <row r="20" spans="2:7" ht="16.5" customHeight="1" x14ac:dyDescent="0.35">
      <c r="B20" s="174"/>
      <c r="C20" s="174"/>
      <c r="D20" s="174"/>
      <c r="E20" s="174"/>
      <c r="F20" s="174"/>
      <c r="G20" s="174"/>
    </row>
    <row r="21" spans="2:7" ht="7.5" customHeight="1" x14ac:dyDescent="0.35"/>
    <row r="22" spans="2:7" ht="16.5" customHeight="1" x14ac:dyDescent="0.35"/>
    <row r="23" spans="2:7" ht="16.5" customHeight="1" x14ac:dyDescent="0.35"/>
    <row r="24" spans="2:7" ht="16.5" customHeight="1" x14ac:dyDescent="0.35"/>
    <row r="25" spans="2:7" ht="16.5" customHeight="1" x14ac:dyDescent="0.35"/>
    <row r="26" spans="2:7" ht="16.5" customHeight="1" x14ac:dyDescent="0.35"/>
    <row r="27" spans="2:7" ht="16.5" customHeight="1" x14ac:dyDescent="0.35"/>
    <row r="28" spans="2:7" ht="16.5" customHeight="1" x14ac:dyDescent="0.35"/>
    <row r="29" spans="2:7" ht="16.5" customHeight="1" x14ac:dyDescent="0.35"/>
    <row r="30" spans="2:7" ht="16.5" customHeight="1" x14ac:dyDescent="0.35"/>
    <row r="31" spans="2:7" ht="16.5" customHeight="1" x14ac:dyDescent="0.35"/>
    <row r="32" spans="2:7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  <row r="47" ht="16.5" customHeight="1" x14ac:dyDescent="0.35"/>
    <row r="48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16.5" customHeight="1" x14ac:dyDescent="0.35"/>
    <row r="55" ht="16.5" customHeight="1" x14ac:dyDescent="0.35"/>
    <row r="56" ht="16.5" customHeight="1" x14ac:dyDescent="0.35"/>
    <row r="57" ht="16.5" customHeight="1" x14ac:dyDescent="0.35"/>
    <row r="58" ht="16.5" customHeight="1" x14ac:dyDescent="0.35"/>
    <row r="59" ht="16.5" customHeight="1" x14ac:dyDescent="0.35"/>
    <row r="60" ht="16.5" customHeight="1" x14ac:dyDescent="0.35"/>
    <row r="61" ht="16.5" customHeight="1" x14ac:dyDescent="0.35"/>
    <row r="62" ht="16.5" customHeight="1" x14ac:dyDescent="0.35"/>
    <row r="63" ht="16.5" customHeight="1" x14ac:dyDescent="0.35"/>
    <row r="64" ht="16.5" customHeight="1" x14ac:dyDescent="0.35"/>
    <row r="65" ht="16.5" customHeight="1" x14ac:dyDescent="0.35"/>
    <row r="66" ht="16.5" customHeight="1" x14ac:dyDescent="0.35"/>
    <row r="67" ht="16.5" customHeight="1" x14ac:dyDescent="0.35"/>
    <row r="68" ht="16.5" customHeight="1" x14ac:dyDescent="0.35"/>
    <row r="69" ht="16.5" customHeight="1" x14ac:dyDescent="0.35"/>
    <row r="70" ht="16.5" customHeight="1" x14ac:dyDescent="0.35"/>
    <row r="71" ht="16.5" customHeight="1" x14ac:dyDescent="0.35"/>
    <row r="72" ht="16.5" customHeight="1" x14ac:dyDescent="0.35"/>
    <row r="73" ht="16.5" customHeight="1" x14ac:dyDescent="0.35"/>
    <row r="74" ht="16.5" customHeight="1" x14ac:dyDescent="0.35"/>
    <row r="75" ht="16.5" customHeight="1" x14ac:dyDescent="0.35"/>
    <row r="76" ht="16.5" customHeight="1" x14ac:dyDescent="0.35"/>
    <row r="77" ht="16.5" customHeight="1" x14ac:dyDescent="0.35"/>
    <row r="78" ht="16.5" customHeight="1" x14ac:dyDescent="0.35"/>
    <row r="79" ht="16.5" customHeight="1" x14ac:dyDescent="0.35"/>
    <row r="80" ht="16.5" customHeight="1" x14ac:dyDescent="0.35"/>
    <row r="81" ht="16.5" customHeight="1" x14ac:dyDescent="0.35"/>
    <row r="82" ht="16.5" customHeight="1" x14ac:dyDescent="0.35"/>
    <row r="83" ht="16.5" customHeight="1" x14ac:dyDescent="0.35"/>
    <row r="84" ht="16.5" customHeight="1" x14ac:dyDescent="0.35"/>
    <row r="85" ht="16.5" customHeight="1" x14ac:dyDescent="0.35"/>
    <row r="86" ht="16.5" customHeight="1" x14ac:dyDescent="0.35"/>
    <row r="87" ht="16.5" customHeight="1" x14ac:dyDescent="0.35"/>
    <row r="88" ht="16.5" customHeight="1" x14ac:dyDescent="0.35"/>
    <row r="89" ht="16.5" customHeight="1" x14ac:dyDescent="0.35"/>
    <row r="90" ht="16.5" customHeight="1" x14ac:dyDescent="0.35"/>
    <row r="91" ht="16.5" customHeight="1" x14ac:dyDescent="0.35"/>
    <row r="92" ht="16.5" customHeight="1" x14ac:dyDescent="0.35"/>
    <row r="93" ht="16.5" customHeight="1" x14ac:dyDescent="0.35"/>
    <row r="94" ht="16.5" customHeight="1" x14ac:dyDescent="0.35"/>
    <row r="95" ht="16.5" customHeight="1" x14ac:dyDescent="0.35"/>
    <row r="96" ht="16.5" customHeight="1" x14ac:dyDescent="0.35"/>
    <row r="97" ht="16.5" customHeight="1" x14ac:dyDescent="0.35"/>
    <row r="98" ht="16.5" customHeight="1" x14ac:dyDescent="0.35"/>
    <row r="99" ht="16.5" customHeight="1" x14ac:dyDescent="0.35"/>
    <row r="100" ht="16.5" customHeight="1" x14ac:dyDescent="0.35"/>
    <row r="101" ht="16.5" customHeight="1" x14ac:dyDescent="0.35"/>
    <row r="102" ht="16.5" customHeight="1" x14ac:dyDescent="0.35"/>
    <row r="103" ht="16.5" customHeight="1" x14ac:dyDescent="0.35"/>
    <row r="104" ht="16.5" customHeight="1" x14ac:dyDescent="0.35"/>
    <row r="105" ht="16.5" customHeight="1" x14ac:dyDescent="0.35"/>
    <row r="106" ht="16.5" customHeight="1" x14ac:dyDescent="0.35"/>
    <row r="107" ht="16.5" customHeight="1" x14ac:dyDescent="0.35"/>
    <row r="108" ht="16.5" customHeight="1" x14ac:dyDescent="0.35"/>
    <row r="109" ht="16.5" customHeight="1" x14ac:dyDescent="0.35"/>
    <row r="110" ht="16.5" customHeight="1" x14ac:dyDescent="0.35"/>
    <row r="111" ht="16.5" customHeight="1" x14ac:dyDescent="0.35"/>
    <row r="112" ht="16.5" customHeight="1" x14ac:dyDescent="0.35"/>
    <row r="113" ht="16.5" customHeight="1" x14ac:dyDescent="0.35"/>
    <row r="114" ht="16.5" customHeight="1" x14ac:dyDescent="0.35"/>
    <row r="115" ht="16.5" customHeight="1" x14ac:dyDescent="0.35"/>
    <row r="116" ht="16.5" customHeight="1" x14ac:dyDescent="0.35"/>
    <row r="117" ht="16.5" customHeight="1" x14ac:dyDescent="0.35"/>
    <row r="118" ht="16.5" customHeight="1" x14ac:dyDescent="0.35"/>
    <row r="119" ht="16.5" customHeight="1" x14ac:dyDescent="0.35"/>
    <row r="120" ht="16.5" customHeight="1" x14ac:dyDescent="0.35"/>
    <row r="121" ht="16.5" customHeight="1" x14ac:dyDescent="0.35"/>
    <row r="122" ht="16.5" customHeight="1" x14ac:dyDescent="0.35"/>
    <row r="123" ht="16.5" customHeight="1" x14ac:dyDescent="0.35"/>
    <row r="124" ht="16.5" customHeight="1" x14ac:dyDescent="0.35"/>
    <row r="125" ht="16.5" customHeight="1" x14ac:dyDescent="0.35"/>
    <row r="126" ht="16.5" customHeight="1" x14ac:dyDescent="0.35"/>
    <row r="127" ht="16.5" customHeight="1" x14ac:dyDescent="0.35"/>
    <row r="128" ht="16.5" customHeight="1" x14ac:dyDescent="0.35"/>
    <row r="129" ht="16.5" customHeight="1" x14ac:dyDescent="0.35"/>
    <row r="130" ht="16.5" customHeight="1" x14ac:dyDescent="0.35"/>
    <row r="131" ht="16.5" customHeight="1" x14ac:dyDescent="0.35"/>
    <row r="132" ht="16.5" customHeight="1" x14ac:dyDescent="0.35"/>
    <row r="133" ht="16.5" customHeight="1" x14ac:dyDescent="0.35"/>
    <row r="134" ht="16.5" customHeight="1" x14ac:dyDescent="0.35"/>
    <row r="135" ht="16.5" customHeight="1" x14ac:dyDescent="0.35"/>
    <row r="136" ht="16.5" customHeight="1" x14ac:dyDescent="0.35"/>
    <row r="137" ht="16.5" customHeight="1" x14ac:dyDescent="0.35"/>
    <row r="138" ht="16.5" customHeight="1" x14ac:dyDescent="0.35"/>
    <row r="139" ht="16.5" customHeight="1" x14ac:dyDescent="0.35"/>
    <row r="140" ht="16.5" customHeight="1" x14ac:dyDescent="0.35"/>
    <row r="141" ht="16.5" customHeight="1" x14ac:dyDescent="0.35"/>
    <row r="142" ht="16.5" customHeight="1" x14ac:dyDescent="0.35"/>
    <row r="143" ht="16.5" customHeight="1" x14ac:dyDescent="0.35"/>
    <row r="144" ht="16.5" customHeight="1" x14ac:dyDescent="0.35"/>
    <row r="145" ht="16.5" customHeight="1" x14ac:dyDescent="0.35"/>
    <row r="146" ht="16.5" customHeight="1" x14ac:dyDescent="0.35"/>
    <row r="147" ht="16.5" customHeight="1" x14ac:dyDescent="0.35"/>
    <row r="148" ht="16.5" customHeight="1" x14ac:dyDescent="0.35"/>
    <row r="149" ht="16.5" customHeight="1" x14ac:dyDescent="0.35"/>
    <row r="150" ht="16.5" customHeight="1" x14ac:dyDescent="0.35"/>
    <row r="151" ht="16.5" customHeight="1" x14ac:dyDescent="0.35"/>
    <row r="152" ht="16.5" customHeight="1" x14ac:dyDescent="0.35"/>
    <row r="153" ht="16.5" customHeight="1" x14ac:dyDescent="0.35"/>
    <row r="154" ht="16.5" customHeight="1" x14ac:dyDescent="0.35"/>
    <row r="155" ht="16.5" customHeight="1" x14ac:dyDescent="0.35"/>
    <row r="156" ht="16.5" customHeight="1" x14ac:dyDescent="0.35"/>
    <row r="157" ht="16.5" customHeight="1" x14ac:dyDescent="0.35"/>
    <row r="158" ht="16.5" customHeight="1" x14ac:dyDescent="0.35"/>
    <row r="159" ht="16.5" customHeight="1" x14ac:dyDescent="0.35"/>
    <row r="160" ht="16.5" customHeight="1" x14ac:dyDescent="0.35"/>
    <row r="161" ht="16.5" customHeight="1" x14ac:dyDescent="0.35"/>
    <row r="162" ht="16.5" customHeight="1" x14ac:dyDescent="0.35"/>
    <row r="163" ht="16.5" customHeight="1" x14ac:dyDescent="0.35"/>
    <row r="164" ht="16.5" customHeight="1" x14ac:dyDescent="0.35"/>
    <row r="165" ht="16.5" customHeight="1" x14ac:dyDescent="0.35"/>
    <row r="166" ht="16.5" customHeight="1" x14ac:dyDescent="0.35"/>
    <row r="167" ht="16.5" customHeight="1" x14ac:dyDescent="0.35"/>
    <row r="168" ht="16.5" customHeight="1" x14ac:dyDescent="0.35"/>
    <row r="169" ht="16.5" customHeight="1" x14ac:dyDescent="0.35"/>
    <row r="170" ht="16.5" customHeight="1" x14ac:dyDescent="0.35"/>
    <row r="171" ht="16.5" customHeight="1" x14ac:dyDescent="0.35"/>
    <row r="172" ht="16.5" customHeight="1" x14ac:dyDescent="0.35"/>
    <row r="173" ht="16.5" customHeight="1" x14ac:dyDescent="0.35"/>
    <row r="174" ht="16.5" customHeight="1" x14ac:dyDescent="0.35"/>
    <row r="175" ht="16.5" customHeight="1" x14ac:dyDescent="0.35"/>
    <row r="176" ht="16.5" customHeight="1" x14ac:dyDescent="0.35"/>
    <row r="177" ht="16.5" customHeight="1" x14ac:dyDescent="0.35"/>
    <row r="178" ht="16.5" customHeight="1" x14ac:dyDescent="0.35"/>
    <row r="179" ht="16.5" customHeight="1" x14ac:dyDescent="0.35"/>
    <row r="180" ht="16.5" customHeight="1" x14ac:dyDescent="0.35"/>
    <row r="181" ht="16.5" customHeight="1" x14ac:dyDescent="0.35"/>
    <row r="182" ht="16.5" customHeight="1" x14ac:dyDescent="0.35"/>
    <row r="183" ht="16.5" customHeight="1" x14ac:dyDescent="0.35"/>
    <row r="184" ht="16.5" customHeight="1" x14ac:dyDescent="0.35"/>
    <row r="185" ht="16.5" customHeight="1" x14ac:dyDescent="0.35"/>
    <row r="186" ht="16.5" customHeight="1" x14ac:dyDescent="0.35"/>
    <row r="187" ht="16.5" customHeight="1" x14ac:dyDescent="0.35"/>
    <row r="188" ht="16.5" customHeight="1" x14ac:dyDescent="0.35"/>
    <row r="189" ht="16.5" customHeight="1" x14ac:dyDescent="0.35"/>
    <row r="190" ht="16.5" customHeight="1" x14ac:dyDescent="0.35"/>
    <row r="191" ht="16.5" customHeight="1" x14ac:dyDescent="0.35"/>
    <row r="192" ht="16.5" customHeight="1" x14ac:dyDescent="0.35"/>
    <row r="193" ht="16.5" customHeight="1" x14ac:dyDescent="0.35"/>
    <row r="194" ht="16.5" customHeight="1" x14ac:dyDescent="0.35"/>
    <row r="195" ht="16.5" customHeight="1" x14ac:dyDescent="0.35"/>
    <row r="196" ht="16.5" customHeight="1" x14ac:dyDescent="0.35"/>
    <row r="197" ht="16.5" customHeight="1" x14ac:dyDescent="0.35"/>
    <row r="198" ht="16.5" customHeight="1" x14ac:dyDescent="0.35"/>
    <row r="199" ht="16.5" customHeight="1" x14ac:dyDescent="0.35"/>
    <row r="200" ht="16.5" customHeight="1" x14ac:dyDescent="0.35"/>
    <row r="201" ht="16.5" customHeight="1" x14ac:dyDescent="0.35"/>
    <row r="202" ht="16.5" customHeight="1" x14ac:dyDescent="0.35"/>
    <row r="203" ht="16.5" customHeight="1" x14ac:dyDescent="0.35"/>
    <row r="204" ht="16.5" customHeight="1" x14ac:dyDescent="0.35"/>
    <row r="205" ht="16.5" customHeight="1" x14ac:dyDescent="0.35"/>
    <row r="206" ht="16.5" customHeight="1" x14ac:dyDescent="0.35"/>
    <row r="207" ht="16.5" customHeight="1" x14ac:dyDescent="0.35"/>
    <row r="208" ht="16.5" customHeight="1" x14ac:dyDescent="0.35"/>
    <row r="209" ht="16.5" customHeight="1" x14ac:dyDescent="0.35"/>
    <row r="210" ht="16.5" customHeight="1" x14ac:dyDescent="0.35"/>
    <row r="211" ht="16.5" customHeight="1" x14ac:dyDescent="0.35"/>
    <row r="212" ht="16.5" customHeight="1" x14ac:dyDescent="0.35"/>
    <row r="213" ht="16.5" customHeight="1" x14ac:dyDescent="0.35"/>
    <row r="214" ht="16.5" customHeight="1" x14ac:dyDescent="0.35"/>
    <row r="215" ht="16.5" customHeight="1" x14ac:dyDescent="0.35"/>
    <row r="216" ht="16.5" customHeight="1" x14ac:dyDescent="0.35"/>
    <row r="217" ht="16.5" customHeight="1" x14ac:dyDescent="0.35"/>
    <row r="218" ht="16.5" customHeight="1" x14ac:dyDescent="0.35"/>
    <row r="219" ht="16.5" customHeight="1" x14ac:dyDescent="0.35"/>
    <row r="220" ht="16.5" customHeight="1" x14ac:dyDescent="0.35"/>
    <row r="221" ht="16.5" customHeight="1" x14ac:dyDescent="0.35"/>
    <row r="222" ht="16.5" customHeight="1" x14ac:dyDescent="0.35"/>
    <row r="223" ht="16.5" customHeight="1" x14ac:dyDescent="0.35"/>
    <row r="224" ht="16.5" customHeight="1" x14ac:dyDescent="0.35"/>
    <row r="225" ht="16.5" customHeight="1" x14ac:dyDescent="0.35"/>
    <row r="226" ht="16.5" customHeight="1" x14ac:dyDescent="0.35"/>
    <row r="227" ht="16.5" customHeight="1" x14ac:dyDescent="0.35"/>
    <row r="228" ht="16.5" customHeight="1" x14ac:dyDescent="0.35"/>
    <row r="229" ht="16.5" customHeight="1" x14ac:dyDescent="0.35"/>
    <row r="230" ht="16.5" customHeight="1" x14ac:dyDescent="0.35"/>
    <row r="231" ht="16.5" customHeight="1" x14ac:dyDescent="0.35"/>
    <row r="232" ht="16.5" customHeight="1" x14ac:dyDescent="0.35"/>
    <row r="233" ht="16.5" customHeight="1" x14ac:dyDescent="0.35"/>
    <row r="234" ht="16.5" customHeight="1" x14ac:dyDescent="0.35"/>
    <row r="235" ht="16.5" customHeight="1" x14ac:dyDescent="0.35"/>
    <row r="236" ht="16.5" customHeight="1" x14ac:dyDescent="0.35"/>
    <row r="237" ht="16.5" customHeight="1" x14ac:dyDescent="0.35"/>
    <row r="238" ht="16.5" customHeight="1" x14ac:dyDescent="0.35"/>
    <row r="239" ht="16.5" customHeight="1" x14ac:dyDescent="0.35"/>
    <row r="240" ht="16.5" customHeight="1" x14ac:dyDescent="0.35"/>
    <row r="241" ht="16.5" customHeight="1" x14ac:dyDescent="0.35"/>
    <row r="242" ht="16.5" customHeight="1" x14ac:dyDescent="0.35"/>
    <row r="243" ht="16.5" customHeight="1" x14ac:dyDescent="0.35"/>
    <row r="244" ht="16.5" customHeight="1" x14ac:dyDescent="0.35"/>
    <row r="245" ht="16.5" customHeight="1" x14ac:dyDescent="0.35"/>
    <row r="246" ht="16.5" customHeight="1" x14ac:dyDescent="0.35"/>
    <row r="247" ht="16.5" customHeight="1" x14ac:dyDescent="0.35"/>
    <row r="248" ht="16.5" customHeight="1" x14ac:dyDescent="0.35"/>
    <row r="249" ht="16.5" customHeight="1" x14ac:dyDescent="0.35"/>
    <row r="250" ht="16.5" customHeight="1" x14ac:dyDescent="0.35"/>
    <row r="251" ht="16.5" customHeight="1" x14ac:dyDescent="0.35"/>
    <row r="252" ht="16.5" customHeight="1" x14ac:dyDescent="0.35"/>
    <row r="253" ht="16.5" customHeight="1" x14ac:dyDescent="0.35"/>
    <row r="254" ht="16.5" customHeight="1" x14ac:dyDescent="0.35"/>
    <row r="255" ht="16.5" customHeight="1" x14ac:dyDescent="0.35"/>
    <row r="256" ht="16.5" customHeight="1" x14ac:dyDescent="0.35"/>
    <row r="257" ht="16.5" customHeight="1" x14ac:dyDescent="0.35"/>
    <row r="258" ht="16.5" customHeight="1" x14ac:dyDescent="0.35"/>
    <row r="259" ht="16.5" customHeight="1" x14ac:dyDescent="0.35"/>
    <row r="260" ht="16.5" customHeight="1" x14ac:dyDescent="0.35"/>
    <row r="261" ht="16.5" customHeight="1" x14ac:dyDescent="0.35"/>
    <row r="262" ht="16.5" customHeight="1" x14ac:dyDescent="0.35"/>
    <row r="263" ht="16.5" customHeight="1" x14ac:dyDescent="0.35"/>
    <row r="264" ht="16.5" customHeight="1" x14ac:dyDescent="0.35"/>
    <row r="265" ht="16.5" customHeight="1" x14ac:dyDescent="0.35"/>
    <row r="266" ht="16.5" customHeight="1" x14ac:dyDescent="0.35"/>
    <row r="267" ht="16.5" customHeight="1" x14ac:dyDescent="0.35"/>
    <row r="268" ht="16.5" customHeight="1" x14ac:dyDescent="0.35"/>
    <row r="269" ht="16.5" customHeight="1" x14ac:dyDescent="0.35"/>
    <row r="270" ht="16.5" customHeight="1" x14ac:dyDescent="0.35"/>
    <row r="271" ht="16.5" customHeight="1" x14ac:dyDescent="0.35"/>
    <row r="272" ht="16.5" customHeight="1" x14ac:dyDescent="0.35"/>
    <row r="273" ht="16.5" customHeight="1" x14ac:dyDescent="0.35"/>
    <row r="274" ht="16.5" customHeight="1" x14ac:dyDescent="0.35"/>
    <row r="275" ht="16.5" customHeight="1" x14ac:dyDescent="0.35"/>
    <row r="276" ht="16.5" customHeight="1" x14ac:dyDescent="0.35"/>
    <row r="277" ht="16.5" customHeight="1" x14ac:dyDescent="0.35"/>
    <row r="278" ht="16.5" customHeight="1" x14ac:dyDescent="0.35"/>
    <row r="279" ht="16.5" customHeight="1" x14ac:dyDescent="0.35"/>
    <row r="280" ht="16.5" customHeight="1" x14ac:dyDescent="0.35"/>
    <row r="281" ht="16.5" customHeight="1" x14ac:dyDescent="0.35"/>
    <row r="282" ht="16.5" customHeight="1" x14ac:dyDescent="0.35"/>
    <row r="283" ht="16.5" customHeight="1" x14ac:dyDescent="0.35"/>
    <row r="284" ht="16.5" customHeight="1" x14ac:dyDescent="0.35"/>
    <row r="285" ht="16.5" customHeight="1" x14ac:dyDescent="0.35"/>
    <row r="286" ht="16.5" customHeight="1" x14ac:dyDescent="0.35"/>
    <row r="287" ht="16.5" customHeight="1" x14ac:dyDescent="0.35"/>
    <row r="288" ht="16.5" customHeight="1" x14ac:dyDescent="0.35"/>
    <row r="289" ht="16.5" customHeight="1" x14ac:dyDescent="0.35"/>
    <row r="290" ht="16.5" customHeight="1" x14ac:dyDescent="0.35"/>
    <row r="291" ht="16.5" customHeight="1" x14ac:dyDescent="0.35"/>
    <row r="292" ht="16.5" customHeight="1" x14ac:dyDescent="0.35"/>
    <row r="293" ht="16.5" customHeight="1" x14ac:dyDescent="0.35"/>
    <row r="294" ht="16.5" customHeight="1" x14ac:dyDescent="0.35"/>
    <row r="295" ht="16.5" customHeight="1" x14ac:dyDescent="0.35"/>
    <row r="296" ht="16.5" customHeight="1" x14ac:dyDescent="0.35"/>
    <row r="297" ht="16.5" customHeight="1" x14ac:dyDescent="0.35"/>
    <row r="298" ht="16.5" customHeight="1" x14ac:dyDescent="0.35"/>
    <row r="299" ht="16.5" customHeight="1" x14ac:dyDescent="0.35"/>
    <row r="300" ht="16.5" customHeight="1" x14ac:dyDescent="0.35"/>
    <row r="301" ht="16.5" customHeight="1" x14ac:dyDescent="0.35"/>
    <row r="302" ht="16.5" customHeight="1" x14ac:dyDescent="0.35"/>
    <row r="303" ht="16.5" customHeight="1" x14ac:dyDescent="0.35"/>
    <row r="304" ht="16.5" customHeight="1" x14ac:dyDescent="0.35"/>
    <row r="305" ht="16.5" customHeight="1" x14ac:dyDescent="0.35"/>
    <row r="306" ht="16.5" customHeight="1" x14ac:dyDescent="0.35"/>
    <row r="307" ht="16.5" customHeight="1" x14ac:dyDescent="0.35"/>
    <row r="308" ht="16.5" customHeight="1" x14ac:dyDescent="0.35"/>
    <row r="309" ht="16.5" customHeight="1" x14ac:dyDescent="0.35"/>
    <row r="310" ht="16.5" customHeight="1" x14ac:dyDescent="0.35"/>
    <row r="311" ht="16.5" customHeight="1" x14ac:dyDescent="0.35"/>
    <row r="312" ht="16.5" customHeight="1" x14ac:dyDescent="0.35"/>
    <row r="313" ht="16.5" customHeight="1" x14ac:dyDescent="0.35"/>
    <row r="314" ht="16.5" customHeight="1" x14ac:dyDescent="0.35"/>
    <row r="315" ht="16.5" customHeight="1" x14ac:dyDescent="0.35"/>
    <row r="316" ht="16.5" customHeight="1" x14ac:dyDescent="0.35"/>
    <row r="317" ht="16.5" customHeight="1" x14ac:dyDescent="0.35"/>
    <row r="318" ht="16.5" customHeight="1" x14ac:dyDescent="0.35"/>
    <row r="319" ht="16.5" customHeight="1" x14ac:dyDescent="0.35"/>
    <row r="320" ht="16.5" customHeight="1" x14ac:dyDescent="0.35"/>
    <row r="321" ht="16.5" customHeight="1" x14ac:dyDescent="0.35"/>
    <row r="322" ht="16.5" customHeight="1" x14ac:dyDescent="0.35"/>
    <row r="323" ht="16.5" customHeight="1" x14ac:dyDescent="0.35"/>
    <row r="324" ht="16.5" customHeight="1" x14ac:dyDescent="0.35"/>
    <row r="325" ht="16.5" customHeight="1" x14ac:dyDescent="0.35"/>
    <row r="326" ht="16.5" customHeight="1" x14ac:dyDescent="0.35"/>
    <row r="327" ht="16.5" customHeight="1" x14ac:dyDescent="0.35"/>
    <row r="328" ht="16.5" customHeight="1" x14ac:dyDescent="0.35"/>
    <row r="329" ht="16.5" customHeight="1" x14ac:dyDescent="0.35"/>
    <row r="330" ht="16.5" customHeight="1" x14ac:dyDescent="0.35"/>
    <row r="331" ht="16.5" customHeight="1" x14ac:dyDescent="0.35"/>
    <row r="332" ht="16.5" customHeight="1" x14ac:dyDescent="0.35"/>
    <row r="333" ht="16.5" customHeight="1" x14ac:dyDescent="0.35"/>
    <row r="334" ht="16.5" customHeight="1" x14ac:dyDescent="0.35"/>
    <row r="335" ht="16.5" customHeight="1" x14ac:dyDescent="0.35"/>
    <row r="336" ht="16.5" customHeight="1" x14ac:dyDescent="0.35"/>
    <row r="337" ht="16.5" customHeight="1" x14ac:dyDescent="0.35"/>
    <row r="338" ht="16.5" customHeight="1" x14ac:dyDescent="0.35"/>
    <row r="339" ht="16.5" customHeight="1" x14ac:dyDescent="0.35"/>
    <row r="340" ht="16.5" customHeight="1" x14ac:dyDescent="0.35"/>
    <row r="341" ht="16.5" customHeight="1" x14ac:dyDescent="0.35"/>
    <row r="342" ht="16.5" customHeight="1" x14ac:dyDescent="0.35"/>
    <row r="343" ht="16.5" customHeight="1" x14ac:dyDescent="0.35"/>
    <row r="344" ht="16.5" customHeight="1" x14ac:dyDescent="0.35"/>
    <row r="345" ht="16.5" customHeight="1" x14ac:dyDescent="0.35"/>
    <row r="346" ht="16.5" customHeight="1" x14ac:dyDescent="0.35"/>
    <row r="347" ht="16.5" customHeight="1" x14ac:dyDescent="0.35"/>
    <row r="348" ht="16.5" customHeight="1" x14ac:dyDescent="0.35"/>
    <row r="349" ht="16.5" customHeight="1" x14ac:dyDescent="0.35"/>
    <row r="350" ht="16.5" customHeight="1" x14ac:dyDescent="0.35"/>
    <row r="351" ht="16.5" customHeight="1" x14ac:dyDescent="0.35"/>
    <row r="352" ht="16.5" customHeight="1" x14ac:dyDescent="0.35"/>
    <row r="353" ht="16.5" customHeight="1" x14ac:dyDescent="0.35"/>
    <row r="354" ht="16.5" customHeight="1" x14ac:dyDescent="0.35"/>
    <row r="355" ht="16.5" customHeight="1" x14ac:dyDescent="0.35"/>
    <row r="356" ht="16.5" customHeight="1" x14ac:dyDescent="0.35"/>
    <row r="357" ht="16.5" customHeight="1" x14ac:dyDescent="0.35"/>
    <row r="358" ht="16.5" customHeight="1" x14ac:dyDescent="0.35"/>
    <row r="359" ht="16.5" customHeight="1" x14ac:dyDescent="0.35"/>
    <row r="360" ht="16.5" customHeight="1" x14ac:dyDescent="0.35"/>
    <row r="361" ht="16.5" customHeight="1" x14ac:dyDescent="0.35"/>
    <row r="362" ht="16.5" customHeight="1" x14ac:dyDescent="0.35"/>
    <row r="363" ht="16.5" customHeight="1" x14ac:dyDescent="0.35"/>
    <row r="364" ht="16.5" customHeight="1" x14ac:dyDescent="0.35"/>
    <row r="365" ht="16.5" customHeight="1" x14ac:dyDescent="0.35"/>
    <row r="366" ht="16.5" customHeight="1" x14ac:dyDescent="0.35"/>
    <row r="367" ht="16.5" customHeight="1" x14ac:dyDescent="0.35"/>
    <row r="368" ht="16.5" customHeight="1" x14ac:dyDescent="0.35"/>
    <row r="369" ht="16.5" customHeight="1" x14ac:dyDescent="0.35"/>
    <row r="370" ht="16.5" customHeight="1" x14ac:dyDescent="0.35"/>
    <row r="371" ht="16.5" customHeight="1" x14ac:dyDescent="0.35"/>
    <row r="372" ht="16.5" customHeight="1" x14ac:dyDescent="0.35"/>
    <row r="373" ht="16.5" customHeight="1" x14ac:dyDescent="0.35"/>
    <row r="374" ht="16.5" customHeight="1" x14ac:dyDescent="0.35"/>
    <row r="375" ht="16.5" customHeight="1" x14ac:dyDescent="0.35"/>
    <row r="376" ht="16.5" customHeight="1" x14ac:dyDescent="0.35"/>
    <row r="377" ht="16.5" customHeight="1" x14ac:dyDescent="0.35"/>
    <row r="378" ht="16.5" customHeight="1" x14ac:dyDescent="0.35"/>
    <row r="379" ht="16.5" customHeight="1" x14ac:dyDescent="0.35"/>
    <row r="380" ht="16.5" customHeight="1" x14ac:dyDescent="0.35"/>
    <row r="381" ht="16.5" customHeight="1" x14ac:dyDescent="0.35"/>
    <row r="382" ht="16.5" customHeight="1" x14ac:dyDescent="0.35"/>
    <row r="383" ht="16.5" customHeight="1" x14ac:dyDescent="0.35"/>
    <row r="384" ht="16.5" customHeight="1" x14ac:dyDescent="0.35"/>
    <row r="385" ht="16.5" customHeight="1" x14ac:dyDescent="0.35"/>
    <row r="386" ht="16.5" customHeight="1" x14ac:dyDescent="0.35"/>
    <row r="387" ht="16.5" customHeight="1" x14ac:dyDescent="0.35"/>
    <row r="388" ht="16.5" customHeight="1" x14ac:dyDescent="0.35"/>
    <row r="389" ht="16.5" customHeight="1" x14ac:dyDescent="0.35"/>
    <row r="390" ht="16.5" customHeight="1" x14ac:dyDescent="0.35"/>
    <row r="391" ht="16.5" customHeight="1" x14ac:dyDescent="0.35"/>
    <row r="392" ht="16.5" customHeight="1" x14ac:dyDescent="0.35"/>
    <row r="393" ht="16.5" customHeight="1" x14ac:dyDescent="0.35"/>
    <row r="394" ht="16.5" customHeight="1" x14ac:dyDescent="0.35"/>
    <row r="395" ht="16.5" customHeight="1" x14ac:dyDescent="0.35"/>
    <row r="396" ht="16.5" customHeight="1" x14ac:dyDescent="0.35"/>
    <row r="397" ht="16.5" customHeight="1" x14ac:dyDescent="0.35"/>
    <row r="398" ht="16.5" customHeight="1" x14ac:dyDescent="0.35"/>
    <row r="399" ht="16.5" customHeight="1" x14ac:dyDescent="0.35"/>
    <row r="400" ht="16.5" customHeight="1" x14ac:dyDescent="0.35"/>
    <row r="401" ht="16.5" customHeight="1" x14ac:dyDescent="0.35"/>
    <row r="402" ht="16.5" customHeight="1" x14ac:dyDescent="0.35"/>
    <row r="403" ht="16.5" customHeight="1" x14ac:dyDescent="0.35"/>
    <row r="404" ht="16.5" customHeight="1" x14ac:dyDescent="0.35"/>
    <row r="405" ht="16.5" customHeight="1" x14ac:dyDescent="0.35"/>
    <row r="406" ht="16.5" customHeight="1" x14ac:dyDescent="0.35"/>
    <row r="407" ht="16.5" customHeight="1" x14ac:dyDescent="0.35"/>
    <row r="408" ht="16.5" customHeight="1" x14ac:dyDescent="0.35"/>
    <row r="409" ht="16.5" customHeight="1" x14ac:dyDescent="0.35"/>
    <row r="410" ht="16.5" customHeight="1" x14ac:dyDescent="0.35"/>
    <row r="411" ht="16.5" customHeight="1" x14ac:dyDescent="0.35"/>
    <row r="412" ht="16.5" customHeight="1" x14ac:dyDescent="0.35"/>
    <row r="413" ht="16.5" customHeight="1" x14ac:dyDescent="0.35"/>
    <row r="414" ht="16.5" customHeight="1" x14ac:dyDescent="0.35"/>
    <row r="415" ht="16.5" customHeight="1" x14ac:dyDescent="0.35"/>
    <row r="416" ht="16.5" customHeight="1" x14ac:dyDescent="0.35"/>
    <row r="417" ht="16.5" customHeight="1" x14ac:dyDescent="0.35"/>
    <row r="418" ht="16.5" customHeight="1" x14ac:dyDescent="0.35"/>
    <row r="419" ht="16.5" customHeight="1" x14ac:dyDescent="0.35"/>
    <row r="420" ht="16.5" customHeight="1" x14ac:dyDescent="0.35"/>
    <row r="421" ht="16.5" customHeight="1" x14ac:dyDescent="0.35"/>
    <row r="422" ht="16.5" customHeight="1" x14ac:dyDescent="0.35"/>
    <row r="423" ht="16.5" customHeight="1" x14ac:dyDescent="0.35"/>
    <row r="424" ht="16.5" customHeight="1" x14ac:dyDescent="0.35"/>
    <row r="425" ht="16.5" customHeight="1" x14ac:dyDescent="0.35"/>
    <row r="426" ht="16.5" customHeight="1" x14ac:dyDescent="0.35"/>
    <row r="427" ht="16.5" customHeight="1" x14ac:dyDescent="0.35"/>
    <row r="428" ht="16.5" customHeight="1" x14ac:dyDescent="0.35"/>
    <row r="429" ht="16.5" customHeight="1" x14ac:dyDescent="0.35"/>
    <row r="430" ht="16.5" customHeight="1" x14ac:dyDescent="0.35"/>
    <row r="431" ht="16.5" customHeight="1" x14ac:dyDescent="0.35"/>
    <row r="432" ht="16.5" customHeight="1" x14ac:dyDescent="0.35"/>
    <row r="433" ht="16.5" customHeight="1" x14ac:dyDescent="0.35"/>
    <row r="434" ht="16.5" customHeight="1" x14ac:dyDescent="0.35"/>
    <row r="435" ht="16.5" customHeight="1" x14ac:dyDescent="0.35"/>
    <row r="436" ht="16.5" customHeight="1" x14ac:dyDescent="0.35"/>
    <row r="437" ht="16.5" customHeight="1" x14ac:dyDescent="0.35"/>
    <row r="438" ht="16.5" customHeight="1" x14ac:dyDescent="0.35"/>
    <row r="439" ht="16.5" customHeight="1" x14ac:dyDescent="0.35"/>
    <row r="440" ht="16.5" customHeight="1" x14ac:dyDescent="0.35"/>
    <row r="441" ht="16.5" customHeight="1" x14ac:dyDescent="0.35"/>
    <row r="442" ht="16.5" customHeight="1" x14ac:dyDescent="0.35"/>
    <row r="443" ht="16.5" customHeight="1" x14ac:dyDescent="0.35"/>
    <row r="444" ht="16.5" customHeight="1" x14ac:dyDescent="0.35"/>
    <row r="445" ht="16.5" customHeight="1" x14ac:dyDescent="0.35"/>
    <row r="446" ht="16.5" customHeight="1" x14ac:dyDescent="0.35"/>
    <row r="447" ht="16.5" customHeight="1" x14ac:dyDescent="0.35"/>
    <row r="448" ht="16.5" customHeight="1" x14ac:dyDescent="0.35"/>
    <row r="449" ht="16.5" customHeight="1" x14ac:dyDescent="0.35"/>
    <row r="450" ht="16.5" customHeight="1" x14ac:dyDescent="0.35"/>
    <row r="451" ht="16.5" customHeight="1" x14ac:dyDescent="0.35"/>
    <row r="452" ht="16.5" customHeight="1" x14ac:dyDescent="0.35"/>
    <row r="453" ht="16.5" customHeight="1" x14ac:dyDescent="0.35"/>
    <row r="454" ht="16.5" customHeight="1" x14ac:dyDescent="0.35"/>
    <row r="455" ht="16.5" customHeight="1" x14ac:dyDescent="0.35"/>
    <row r="456" ht="16.5" customHeight="1" x14ac:dyDescent="0.35"/>
    <row r="457" ht="16.5" customHeight="1" x14ac:dyDescent="0.35"/>
    <row r="458" ht="16.5" customHeight="1" x14ac:dyDescent="0.35"/>
    <row r="459" ht="16.5" customHeight="1" x14ac:dyDescent="0.35"/>
    <row r="460" ht="16.5" customHeight="1" x14ac:dyDescent="0.35"/>
    <row r="461" ht="16.5" customHeight="1" x14ac:dyDescent="0.35"/>
    <row r="462" ht="16.5" customHeight="1" x14ac:dyDescent="0.35"/>
    <row r="463" ht="16.5" customHeight="1" x14ac:dyDescent="0.35"/>
    <row r="464" ht="16.5" customHeight="1" x14ac:dyDescent="0.35"/>
    <row r="465" ht="16.5" customHeight="1" x14ac:dyDescent="0.35"/>
    <row r="466" ht="16.5" customHeight="1" x14ac:dyDescent="0.35"/>
    <row r="467" ht="16.5" customHeight="1" x14ac:dyDescent="0.35"/>
    <row r="468" ht="16.5" customHeight="1" x14ac:dyDescent="0.35"/>
    <row r="469" ht="16.5" customHeight="1" x14ac:dyDescent="0.35"/>
    <row r="470" ht="16.5" customHeight="1" x14ac:dyDescent="0.35"/>
    <row r="471" ht="16.5" customHeight="1" x14ac:dyDescent="0.35"/>
    <row r="472" ht="16.5" customHeight="1" x14ac:dyDescent="0.35"/>
    <row r="473" ht="16.5" customHeight="1" x14ac:dyDescent="0.35"/>
    <row r="474" ht="16.5" customHeight="1" x14ac:dyDescent="0.35"/>
    <row r="475" ht="16.5" customHeight="1" x14ac:dyDescent="0.35"/>
    <row r="476" ht="16.5" customHeight="1" x14ac:dyDescent="0.35"/>
    <row r="477" ht="16.5" customHeight="1" x14ac:dyDescent="0.35"/>
    <row r="478" ht="16.5" customHeight="1" x14ac:dyDescent="0.35"/>
    <row r="479" ht="16.5" customHeight="1" x14ac:dyDescent="0.35"/>
    <row r="480" ht="16.5" customHeight="1" x14ac:dyDescent="0.35"/>
    <row r="481" ht="16.5" customHeight="1" x14ac:dyDescent="0.35"/>
    <row r="482" ht="16.5" customHeight="1" x14ac:dyDescent="0.35"/>
    <row r="483" ht="16.5" customHeight="1" x14ac:dyDescent="0.35"/>
    <row r="484" ht="16.5" customHeight="1" x14ac:dyDescent="0.35"/>
    <row r="485" ht="16.5" customHeight="1" x14ac:dyDescent="0.35"/>
    <row r="486" ht="16.5" customHeight="1" x14ac:dyDescent="0.35"/>
    <row r="487" ht="16.5" customHeight="1" x14ac:dyDescent="0.35"/>
    <row r="488" ht="16.5" customHeight="1" x14ac:dyDescent="0.35"/>
    <row r="489" ht="16.5" customHeight="1" x14ac:dyDescent="0.35"/>
    <row r="490" ht="16.5" customHeight="1" x14ac:dyDescent="0.35"/>
    <row r="491" ht="16.5" customHeight="1" x14ac:dyDescent="0.35"/>
    <row r="492" ht="16.5" customHeight="1" x14ac:dyDescent="0.35"/>
    <row r="493" ht="16.5" customHeight="1" x14ac:dyDescent="0.35"/>
    <row r="494" ht="16.5" customHeight="1" x14ac:dyDescent="0.35"/>
    <row r="495" ht="16.5" customHeight="1" x14ac:dyDescent="0.35"/>
    <row r="496" ht="16.5" customHeight="1" x14ac:dyDescent="0.35"/>
    <row r="497" ht="16.5" customHeight="1" x14ac:dyDescent="0.35"/>
    <row r="498" ht="16.5" customHeight="1" x14ac:dyDescent="0.35"/>
    <row r="499" ht="16.5" customHeight="1" x14ac:dyDescent="0.35"/>
    <row r="500" ht="16.5" customHeight="1" x14ac:dyDescent="0.35"/>
    <row r="501" ht="16.5" customHeight="1" x14ac:dyDescent="0.35"/>
    <row r="502" ht="16.5" customHeight="1" x14ac:dyDescent="0.35"/>
    <row r="503" ht="16.5" customHeight="1" x14ac:dyDescent="0.35"/>
    <row r="504" ht="16.5" customHeight="1" x14ac:dyDescent="0.35"/>
    <row r="505" ht="16.5" customHeight="1" x14ac:dyDescent="0.35"/>
    <row r="506" ht="16.5" customHeight="1" x14ac:dyDescent="0.35"/>
    <row r="507" ht="16.5" customHeight="1" x14ac:dyDescent="0.35"/>
    <row r="508" ht="16.5" customHeight="1" x14ac:dyDescent="0.35"/>
    <row r="509" ht="16.5" customHeight="1" x14ac:dyDescent="0.35"/>
    <row r="510" ht="16.5" customHeight="1" x14ac:dyDescent="0.35"/>
    <row r="511" ht="16.5" customHeight="1" x14ac:dyDescent="0.35"/>
    <row r="512" ht="16.5" customHeight="1" x14ac:dyDescent="0.35"/>
    <row r="513" ht="16.5" customHeight="1" x14ac:dyDescent="0.35"/>
    <row r="514" ht="16.5" customHeight="1" x14ac:dyDescent="0.35"/>
    <row r="515" ht="16.5" customHeight="1" x14ac:dyDescent="0.35"/>
    <row r="516" ht="16.5" customHeight="1" x14ac:dyDescent="0.35"/>
    <row r="517" ht="16.5" customHeight="1" x14ac:dyDescent="0.35"/>
    <row r="518" ht="16.5" customHeight="1" x14ac:dyDescent="0.35"/>
    <row r="519" ht="16.5" customHeight="1" x14ac:dyDescent="0.35"/>
    <row r="520" ht="16.5" customHeight="1" x14ac:dyDescent="0.35"/>
    <row r="521" ht="16.5" customHeight="1" x14ac:dyDescent="0.35"/>
    <row r="522" ht="16.5" customHeight="1" x14ac:dyDescent="0.35"/>
    <row r="523" ht="16.5" customHeight="1" x14ac:dyDescent="0.35"/>
    <row r="524" ht="16.5" customHeight="1" x14ac:dyDescent="0.35"/>
    <row r="525" ht="16.5" customHeight="1" x14ac:dyDescent="0.35"/>
    <row r="526" ht="16.5" customHeight="1" x14ac:dyDescent="0.35"/>
    <row r="527" ht="16.5" customHeight="1" x14ac:dyDescent="0.35"/>
    <row r="528" ht="16.5" customHeight="1" x14ac:dyDescent="0.35"/>
    <row r="529" ht="16.5" customHeight="1" x14ac:dyDescent="0.35"/>
    <row r="530" ht="16.5" customHeight="1" x14ac:dyDescent="0.35"/>
    <row r="531" ht="16.5" customHeight="1" x14ac:dyDescent="0.35"/>
    <row r="532" ht="16.5" customHeight="1" x14ac:dyDescent="0.35"/>
    <row r="533" ht="16.5" customHeight="1" x14ac:dyDescent="0.35"/>
    <row r="534" ht="16.5" customHeight="1" x14ac:dyDescent="0.35"/>
    <row r="535" ht="16.5" customHeight="1" x14ac:dyDescent="0.35"/>
    <row r="536" ht="16.5" customHeight="1" x14ac:dyDescent="0.35"/>
    <row r="537" ht="16.5" customHeight="1" x14ac:dyDescent="0.35"/>
    <row r="538" ht="16.5" customHeight="1" x14ac:dyDescent="0.35"/>
    <row r="539" ht="16.5" customHeight="1" x14ac:dyDescent="0.35"/>
    <row r="540" ht="16.5" customHeight="1" x14ac:dyDescent="0.35"/>
    <row r="541" ht="16.5" customHeight="1" x14ac:dyDescent="0.35"/>
    <row r="542" ht="16.5" customHeight="1" x14ac:dyDescent="0.35"/>
    <row r="543" ht="16.5" customHeight="1" x14ac:dyDescent="0.35"/>
    <row r="544" ht="16.5" customHeight="1" x14ac:dyDescent="0.35"/>
    <row r="545" ht="16.5" customHeight="1" x14ac:dyDescent="0.35"/>
    <row r="546" ht="16.5" customHeight="1" x14ac:dyDescent="0.35"/>
    <row r="547" ht="16.5" customHeight="1" x14ac:dyDescent="0.35"/>
    <row r="548" ht="16.5" customHeight="1" x14ac:dyDescent="0.35"/>
    <row r="549" ht="16.5" customHeight="1" x14ac:dyDescent="0.35"/>
    <row r="550" ht="16.5" customHeight="1" x14ac:dyDescent="0.35"/>
    <row r="551" ht="16.5" customHeight="1" x14ac:dyDescent="0.35"/>
    <row r="552" ht="16.5" customHeight="1" x14ac:dyDescent="0.35"/>
    <row r="553" ht="16.5" customHeight="1" x14ac:dyDescent="0.35"/>
    <row r="554" ht="16.5" customHeight="1" x14ac:dyDescent="0.35"/>
    <row r="555" ht="16.5" customHeight="1" x14ac:dyDescent="0.35"/>
    <row r="556" ht="16.5" customHeight="1" x14ac:dyDescent="0.35"/>
    <row r="557" ht="16.5" customHeight="1" x14ac:dyDescent="0.35"/>
    <row r="558" ht="16.5" customHeight="1" x14ac:dyDescent="0.35"/>
    <row r="559" ht="16.5" customHeight="1" x14ac:dyDescent="0.35"/>
    <row r="560" ht="16.5" customHeight="1" x14ac:dyDescent="0.35"/>
    <row r="561" ht="16.5" customHeight="1" x14ac:dyDescent="0.35"/>
    <row r="562" ht="16.5" customHeight="1" x14ac:dyDescent="0.35"/>
    <row r="563" ht="16.5" customHeight="1" x14ac:dyDescent="0.35"/>
    <row r="564" ht="16.5" customHeight="1" x14ac:dyDescent="0.35"/>
    <row r="565" ht="16.5" customHeight="1" x14ac:dyDescent="0.35"/>
    <row r="566" ht="16.5" customHeight="1" x14ac:dyDescent="0.35"/>
    <row r="567" ht="16.5" customHeight="1" x14ac:dyDescent="0.35"/>
    <row r="568" ht="16.5" customHeight="1" x14ac:dyDescent="0.35"/>
    <row r="569" ht="16.5" customHeight="1" x14ac:dyDescent="0.35"/>
    <row r="570" ht="16.5" customHeight="1" x14ac:dyDescent="0.35"/>
    <row r="571" ht="16.5" customHeight="1" x14ac:dyDescent="0.35"/>
    <row r="572" ht="16.5" customHeight="1" x14ac:dyDescent="0.35"/>
    <row r="573" ht="16.5" customHeight="1" x14ac:dyDescent="0.35"/>
    <row r="574" ht="16.5" customHeight="1" x14ac:dyDescent="0.35"/>
    <row r="575" ht="16.5" customHeight="1" x14ac:dyDescent="0.35"/>
    <row r="576" ht="16.5" customHeight="1" x14ac:dyDescent="0.35"/>
    <row r="577" ht="16.5" customHeight="1" x14ac:dyDescent="0.35"/>
    <row r="578" ht="16.5" customHeight="1" x14ac:dyDescent="0.35"/>
    <row r="579" ht="16.5" customHeight="1" x14ac:dyDescent="0.35"/>
    <row r="580" ht="16.5" customHeight="1" x14ac:dyDescent="0.35"/>
    <row r="581" ht="16.5" customHeight="1" x14ac:dyDescent="0.35"/>
    <row r="582" ht="16.5" customHeight="1" x14ac:dyDescent="0.35"/>
    <row r="583" ht="16.5" customHeight="1" x14ac:dyDescent="0.35"/>
    <row r="584" ht="16.5" customHeight="1" x14ac:dyDescent="0.35"/>
    <row r="585" ht="16.5" customHeight="1" x14ac:dyDescent="0.35"/>
    <row r="586" ht="16.5" customHeight="1" x14ac:dyDescent="0.35"/>
    <row r="587" ht="16.5" customHeight="1" x14ac:dyDescent="0.35"/>
    <row r="588" ht="16.5" customHeight="1" x14ac:dyDescent="0.35"/>
    <row r="589" ht="16.5" customHeight="1" x14ac:dyDescent="0.35"/>
    <row r="590" ht="16.5" customHeight="1" x14ac:dyDescent="0.35"/>
    <row r="591" ht="16.5" customHeight="1" x14ac:dyDescent="0.35"/>
    <row r="592" ht="16.5" customHeight="1" x14ac:dyDescent="0.35"/>
    <row r="593" ht="16.5" customHeight="1" x14ac:dyDescent="0.35"/>
    <row r="594" ht="16.5" customHeight="1" x14ac:dyDescent="0.35"/>
    <row r="595" ht="16.5" customHeight="1" x14ac:dyDescent="0.35"/>
    <row r="596" ht="16.5" customHeight="1" x14ac:dyDescent="0.35"/>
    <row r="597" ht="16.5" customHeight="1" x14ac:dyDescent="0.35"/>
    <row r="598" ht="16.5" customHeight="1" x14ac:dyDescent="0.35"/>
    <row r="599" ht="16.5" customHeight="1" x14ac:dyDescent="0.35"/>
    <row r="600" ht="16.5" customHeight="1" x14ac:dyDescent="0.35"/>
    <row r="601" ht="16.5" customHeight="1" x14ac:dyDescent="0.35"/>
    <row r="602" ht="16.5" customHeight="1" x14ac:dyDescent="0.35"/>
    <row r="603" ht="16.5" customHeight="1" x14ac:dyDescent="0.35"/>
    <row r="604" ht="16.5" customHeight="1" x14ac:dyDescent="0.35"/>
    <row r="605" ht="16.5" customHeight="1" x14ac:dyDescent="0.35"/>
    <row r="606" ht="16.5" customHeight="1" x14ac:dyDescent="0.35"/>
    <row r="607" ht="16.5" customHeight="1" x14ac:dyDescent="0.35"/>
    <row r="608" ht="16.5" customHeight="1" x14ac:dyDescent="0.35"/>
    <row r="609" ht="16.5" customHeight="1" x14ac:dyDescent="0.35"/>
    <row r="610" ht="16.5" customHeight="1" x14ac:dyDescent="0.35"/>
    <row r="611" ht="16.5" customHeight="1" x14ac:dyDescent="0.35"/>
    <row r="612" ht="16.5" customHeight="1" x14ac:dyDescent="0.35"/>
    <row r="613" ht="16.5" customHeight="1" x14ac:dyDescent="0.35"/>
    <row r="614" ht="16.5" customHeight="1" x14ac:dyDescent="0.35"/>
    <row r="615" ht="16.5" customHeight="1" x14ac:dyDescent="0.35"/>
    <row r="616" ht="16.5" customHeight="1" x14ac:dyDescent="0.35"/>
    <row r="617" ht="16.5" customHeight="1" x14ac:dyDescent="0.35"/>
    <row r="618" ht="16.5" customHeight="1" x14ac:dyDescent="0.35"/>
    <row r="619" ht="16.5" customHeight="1" x14ac:dyDescent="0.35"/>
    <row r="620" ht="16.5" customHeight="1" x14ac:dyDescent="0.35"/>
    <row r="621" ht="16.5" customHeight="1" x14ac:dyDescent="0.35"/>
    <row r="622" ht="16.5" customHeight="1" x14ac:dyDescent="0.35"/>
    <row r="623" ht="16.5" customHeight="1" x14ac:dyDescent="0.35"/>
    <row r="624" ht="16.5" customHeight="1" x14ac:dyDescent="0.35"/>
    <row r="625" ht="16.5" customHeight="1" x14ac:dyDescent="0.35"/>
    <row r="626" ht="16.5" customHeight="1" x14ac:dyDescent="0.35"/>
    <row r="627" ht="16.5" customHeight="1" x14ac:dyDescent="0.35"/>
    <row r="628" ht="16.5" customHeight="1" x14ac:dyDescent="0.35"/>
    <row r="629" ht="16.5" customHeight="1" x14ac:dyDescent="0.35"/>
    <row r="630" ht="16.5" customHeight="1" x14ac:dyDescent="0.35"/>
    <row r="631" ht="16.5" customHeight="1" x14ac:dyDescent="0.35"/>
    <row r="632" ht="16.5" customHeight="1" x14ac:dyDescent="0.35"/>
    <row r="633" ht="16.5" customHeight="1" x14ac:dyDescent="0.35"/>
    <row r="634" ht="16.5" customHeight="1" x14ac:dyDescent="0.35"/>
    <row r="635" ht="16.5" customHeight="1" x14ac:dyDescent="0.35"/>
    <row r="636" ht="16.5" customHeight="1" x14ac:dyDescent="0.35"/>
    <row r="637" ht="16.5" customHeight="1" x14ac:dyDescent="0.35"/>
    <row r="638" ht="16.5" customHeight="1" x14ac:dyDescent="0.35"/>
    <row r="639" ht="16.5" customHeight="1" x14ac:dyDescent="0.35"/>
    <row r="640" ht="16.5" customHeight="1" x14ac:dyDescent="0.35"/>
    <row r="641" ht="16.5" customHeight="1" x14ac:dyDescent="0.35"/>
    <row r="642" ht="16.5" customHeight="1" x14ac:dyDescent="0.35"/>
    <row r="643" ht="16.5" customHeight="1" x14ac:dyDescent="0.35"/>
    <row r="644" ht="16.5" customHeight="1" x14ac:dyDescent="0.35"/>
    <row r="645" ht="16.5" customHeight="1" x14ac:dyDescent="0.35"/>
    <row r="646" ht="16.5" customHeight="1" x14ac:dyDescent="0.35"/>
    <row r="647" ht="16.5" customHeight="1" x14ac:dyDescent="0.35"/>
    <row r="648" ht="16.5" customHeight="1" x14ac:dyDescent="0.35"/>
    <row r="649" ht="16.5" customHeight="1" x14ac:dyDescent="0.35"/>
    <row r="650" ht="16.5" customHeight="1" x14ac:dyDescent="0.35"/>
    <row r="651" ht="16.5" customHeight="1" x14ac:dyDescent="0.35"/>
    <row r="652" ht="16.5" customHeight="1" x14ac:dyDescent="0.35"/>
    <row r="653" ht="16.5" customHeight="1" x14ac:dyDescent="0.35"/>
    <row r="654" ht="16.5" customHeight="1" x14ac:dyDescent="0.35"/>
    <row r="655" ht="16.5" customHeight="1" x14ac:dyDescent="0.35"/>
    <row r="656" ht="16.5" customHeight="1" x14ac:dyDescent="0.35"/>
    <row r="657" ht="16.5" customHeight="1" x14ac:dyDescent="0.35"/>
    <row r="658" ht="16.5" customHeight="1" x14ac:dyDescent="0.35"/>
    <row r="659" ht="16.5" customHeight="1" x14ac:dyDescent="0.35"/>
    <row r="660" ht="16.5" customHeight="1" x14ac:dyDescent="0.35"/>
    <row r="661" ht="16.5" customHeight="1" x14ac:dyDescent="0.35"/>
    <row r="662" ht="16.5" customHeight="1" x14ac:dyDescent="0.35"/>
    <row r="663" ht="16.5" customHeight="1" x14ac:dyDescent="0.35"/>
    <row r="664" ht="16.5" customHeight="1" x14ac:dyDescent="0.35"/>
    <row r="665" ht="16.5" customHeight="1" x14ac:dyDescent="0.35"/>
    <row r="666" ht="16.5" customHeight="1" x14ac:dyDescent="0.35"/>
    <row r="667" ht="16.5" customHeight="1" x14ac:dyDescent="0.35"/>
    <row r="668" ht="16.5" customHeight="1" x14ac:dyDescent="0.35"/>
    <row r="669" ht="16.5" customHeight="1" x14ac:dyDescent="0.35"/>
    <row r="670" ht="16.5" customHeight="1" x14ac:dyDescent="0.35"/>
    <row r="671" ht="16.5" customHeight="1" x14ac:dyDescent="0.35"/>
    <row r="672" ht="16.5" customHeight="1" x14ac:dyDescent="0.35"/>
    <row r="673" ht="16.5" customHeight="1" x14ac:dyDescent="0.35"/>
    <row r="674" ht="16.5" customHeight="1" x14ac:dyDescent="0.35"/>
    <row r="675" ht="16.5" customHeight="1" x14ac:dyDescent="0.35"/>
    <row r="676" ht="16.5" customHeight="1" x14ac:dyDescent="0.35"/>
    <row r="677" ht="16.5" customHeight="1" x14ac:dyDescent="0.35"/>
    <row r="678" ht="16.5" customHeight="1" x14ac:dyDescent="0.35"/>
    <row r="679" ht="16.5" customHeight="1" x14ac:dyDescent="0.35"/>
    <row r="680" ht="16.5" customHeight="1" x14ac:dyDescent="0.35"/>
    <row r="681" ht="16.5" customHeight="1" x14ac:dyDescent="0.35"/>
    <row r="682" ht="16.5" customHeight="1" x14ac:dyDescent="0.35"/>
    <row r="683" ht="16.5" customHeight="1" x14ac:dyDescent="0.35"/>
    <row r="684" ht="16.5" customHeight="1" x14ac:dyDescent="0.35"/>
    <row r="685" ht="16.5" customHeight="1" x14ac:dyDescent="0.35"/>
    <row r="686" ht="16.5" customHeight="1" x14ac:dyDescent="0.35"/>
    <row r="687" ht="16.5" customHeight="1" x14ac:dyDescent="0.35"/>
    <row r="688" ht="16.5" customHeight="1" x14ac:dyDescent="0.35"/>
    <row r="689" ht="16.5" customHeight="1" x14ac:dyDescent="0.35"/>
    <row r="690" ht="16.5" customHeight="1" x14ac:dyDescent="0.35"/>
    <row r="691" ht="16.5" customHeight="1" x14ac:dyDescent="0.35"/>
    <row r="692" ht="16.5" customHeight="1" x14ac:dyDescent="0.35"/>
    <row r="693" ht="16.5" customHeight="1" x14ac:dyDescent="0.35"/>
    <row r="694" ht="16.5" customHeight="1" x14ac:dyDescent="0.35"/>
    <row r="695" ht="16.5" customHeight="1" x14ac:dyDescent="0.35"/>
    <row r="696" ht="16.5" customHeight="1" x14ac:dyDescent="0.35"/>
    <row r="697" ht="16.5" customHeight="1" x14ac:dyDescent="0.35"/>
    <row r="698" ht="16.5" customHeight="1" x14ac:dyDescent="0.35"/>
    <row r="699" ht="16.5" customHeight="1" x14ac:dyDescent="0.35"/>
    <row r="700" ht="16.5" customHeight="1" x14ac:dyDescent="0.35"/>
    <row r="701" ht="16.5" customHeight="1" x14ac:dyDescent="0.35"/>
    <row r="702" ht="16.5" customHeight="1" x14ac:dyDescent="0.35"/>
    <row r="703" ht="16.5" customHeight="1" x14ac:dyDescent="0.35"/>
    <row r="704" ht="16.5" customHeight="1" x14ac:dyDescent="0.35"/>
    <row r="705" ht="16.5" customHeight="1" x14ac:dyDescent="0.35"/>
    <row r="706" ht="16.5" customHeight="1" x14ac:dyDescent="0.35"/>
    <row r="707" ht="16.5" customHeight="1" x14ac:dyDescent="0.35"/>
    <row r="708" ht="16.5" customHeight="1" x14ac:dyDescent="0.35"/>
    <row r="709" ht="16.5" customHeight="1" x14ac:dyDescent="0.35"/>
    <row r="710" ht="16.5" customHeight="1" x14ac:dyDescent="0.35"/>
    <row r="711" ht="16.5" customHeight="1" x14ac:dyDescent="0.35"/>
    <row r="712" ht="16.5" customHeight="1" x14ac:dyDescent="0.35"/>
    <row r="713" ht="16.5" customHeight="1" x14ac:dyDescent="0.35"/>
    <row r="714" ht="16.5" customHeight="1" x14ac:dyDescent="0.35"/>
    <row r="715" ht="16.5" customHeight="1" x14ac:dyDescent="0.35"/>
    <row r="716" ht="16.5" customHeight="1" x14ac:dyDescent="0.35"/>
    <row r="717" ht="16.5" customHeight="1" x14ac:dyDescent="0.35"/>
    <row r="718" ht="16.5" customHeight="1" x14ac:dyDescent="0.35"/>
    <row r="719" ht="16.5" customHeight="1" x14ac:dyDescent="0.35"/>
    <row r="720" ht="16.5" customHeight="1" x14ac:dyDescent="0.35"/>
    <row r="721" ht="16.5" customHeight="1" x14ac:dyDescent="0.35"/>
    <row r="722" ht="16.5" customHeight="1" x14ac:dyDescent="0.35"/>
    <row r="723" ht="16.5" customHeight="1" x14ac:dyDescent="0.35"/>
    <row r="724" ht="16.5" customHeight="1" x14ac:dyDescent="0.35"/>
    <row r="725" ht="16.5" customHeight="1" x14ac:dyDescent="0.35"/>
    <row r="726" ht="16.5" customHeight="1" x14ac:dyDescent="0.35"/>
    <row r="727" ht="16.5" customHeight="1" x14ac:dyDescent="0.35"/>
    <row r="728" ht="16.5" customHeight="1" x14ac:dyDescent="0.35"/>
    <row r="729" ht="16.5" customHeight="1" x14ac:dyDescent="0.35"/>
    <row r="730" ht="16.5" customHeight="1" x14ac:dyDescent="0.35"/>
    <row r="731" ht="16.5" customHeight="1" x14ac:dyDescent="0.35"/>
    <row r="732" ht="16.5" customHeight="1" x14ac:dyDescent="0.35"/>
    <row r="733" ht="16.5" customHeight="1" x14ac:dyDescent="0.35"/>
    <row r="734" ht="16.5" customHeight="1" x14ac:dyDescent="0.35"/>
    <row r="735" ht="16.5" customHeight="1" x14ac:dyDescent="0.35"/>
    <row r="736" ht="16.5" customHeight="1" x14ac:dyDescent="0.35"/>
    <row r="737" ht="16.5" customHeight="1" x14ac:dyDescent="0.35"/>
    <row r="738" ht="16.5" customHeight="1" x14ac:dyDescent="0.35"/>
    <row r="739" ht="16.5" customHeight="1" x14ac:dyDescent="0.35"/>
    <row r="740" ht="16.5" customHeight="1" x14ac:dyDescent="0.35"/>
    <row r="741" ht="16.5" customHeight="1" x14ac:dyDescent="0.35"/>
    <row r="742" ht="16.5" customHeight="1" x14ac:dyDescent="0.35"/>
    <row r="743" ht="16.5" customHeight="1" x14ac:dyDescent="0.35"/>
    <row r="744" ht="16.5" customHeight="1" x14ac:dyDescent="0.35"/>
    <row r="745" ht="16.5" customHeight="1" x14ac:dyDescent="0.35"/>
    <row r="746" ht="16.5" customHeight="1" x14ac:dyDescent="0.35"/>
    <row r="747" ht="16.5" customHeight="1" x14ac:dyDescent="0.35"/>
    <row r="748" ht="16.5" customHeight="1" x14ac:dyDescent="0.35"/>
    <row r="749" ht="16.5" customHeight="1" x14ac:dyDescent="0.35"/>
    <row r="750" ht="16.5" customHeight="1" x14ac:dyDescent="0.35"/>
    <row r="751" ht="16.5" customHeight="1" x14ac:dyDescent="0.35"/>
    <row r="752" ht="16.5" customHeight="1" x14ac:dyDescent="0.35"/>
    <row r="753" ht="16.5" customHeight="1" x14ac:dyDescent="0.35"/>
    <row r="754" ht="16.5" customHeight="1" x14ac:dyDescent="0.35"/>
    <row r="755" ht="16.5" customHeight="1" x14ac:dyDescent="0.35"/>
    <row r="756" ht="16.5" customHeight="1" x14ac:dyDescent="0.35"/>
    <row r="757" ht="16.5" customHeight="1" x14ac:dyDescent="0.35"/>
    <row r="758" ht="16.5" customHeight="1" x14ac:dyDescent="0.35"/>
    <row r="759" ht="16.5" customHeight="1" x14ac:dyDescent="0.35"/>
    <row r="760" ht="16.5" customHeight="1" x14ac:dyDescent="0.35"/>
    <row r="761" ht="16.5" customHeight="1" x14ac:dyDescent="0.35"/>
    <row r="762" ht="16.5" customHeight="1" x14ac:dyDescent="0.35"/>
    <row r="763" ht="16.5" customHeight="1" x14ac:dyDescent="0.35"/>
    <row r="764" ht="16.5" customHeight="1" x14ac:dyDescent="0.35"/>
    <row r="765" ht="16.5" customHeight="1" x14ac:dyDescent="0.35"/>
    <row r="766" ht="16.5" customHeight="1" x14ac:dyDescent="0.35"/>
    <row r="767" ht="16.5" customHeight="1" x14ac:dyDescent="0.35"/>
    <row r="768" ht="16.5" customHeight="1" x14ac:dyDescent="0.35"/>
    <row r="769" ht="16.5" customHeight="1" x14ac:dyDescent="0.35"/>
    <row r="770" ht="16.5" customHeight="1" x14ac:dyDescent="0.35"/>
    <row r="771" ht="16.5" customHeight="1" x14ac:dyDescent="0.35"/>
    <row r="772" ht="16.5" customHeight="1" x14ac:dyDescent="0.35"/>
    <row r="773" ht="16.5" customHeight="1" x14ac:dyDescent="0.35"/>
    <row r="774" ht="16.5" customHeight="1" x14ac:dyDescent="0.35"/>
    <row r="775" ht="16.5" customHeight="1" x14ac:dyDescent="0.35"/>
    <row r="776" ht="16.5" customHeight="1" x14ac:dyDescent="0.35"/>
    <row r="777" ht="16.5" customHeight="1" x14ac:dyDescent="0.35"/>
    <row r="778" ht="16.5" customHeight="1" x14ac:dyDescent="0.35"/>
    <row r="779" ht="16.5" customHeight="1" x14ac:dyDescent="0.35"/>
    <row r="780" ht="16.5" customHeight="1" x14ac:dyDescent="0.35"/>
    <row r="781" ht="16.5" customHeight="1" x14ac:dyDescent="0.35"/>
    <row r="782" ht="16.5" customHeight="1" x14ac:dyDescent="0.35"/>
    <row r="783" ht="16.5" customHeight="1" x14ac:dyDescent="0.35"/>
    <row r="784" ht="16.5" customHeight="1" x14ac:dyDescent="0.35"/>
    <row r="785" ht="16.5" customHeight="1" x14ac:dyDescent="0.35"/>
    <row r="786" ht="16.5" customHeight="1" x14ac:dyDescent="0.35"/>
    <row r="787" ht="16.5" customHeight="1" x14ac:dyDescent="0.35"/>
    <row r="788" ht="16.5" customHeight="1" x14ac:dyDescent="0.35"/>
    <row r="789" ht="16.5" customHeight="1" x14ac:dyDescent="0.35"/>
    <row r="790" ht="16.5" customHeight="1" x14ac:dyDescent="0.35"/>
    <row r="791" ht="16.5" customHeight="1" x14ac:dyDescent="0.35"/>
    <row r="792" ht="16.5" customHeight="1" x14ac:dyDescent="0.35"/>
    <row r="793" ht="16.5" customHeight="1" x14ac:dyDescent="0.35"/>
    <row r="794" ht="16.5" customHeight="1" x14ac:dyDescent="0.35"/>
    <row r="795" ht="16.5" customHeight="1" x14ac:dyDescent="0.35"/>
    <row r="796" ht="16.5" customHeight="1" x14ac:dyDescent="0.35"/>
    <row r="797" ht="16.5" customHeight="1" x14ac:dyDescent="0.35"/>
    <row r="798" ht="16.5" customHeight="1" x14ac:dyDescent="0.35"/>
    <row r="799" ht="16.5" customHeight="1" x14ac:dyDescent="0.35"/>
    <row r="800" ht="16.5" customHeight="1" x14ac:dyDescent="0.35"/>
    <row r="801" ht="16.5" customHeight="1" x14ac:dyDescent="0.35"/>
    <row r="802" ht="16.5" customHeight="1" x14ac:dyDescent="0.35"/>
    <row r="803" ht="16.5" customHeight="1" x14ac:dyDescent="0.35"/>
    <row r="804" ht="16.5" customHeight="1" x14ac:dyDescent="0.35"/>
    <row r="805" ht="16.5" customHeight="1" x14ac:dyDescent="0.35"/>
    <row r="806" ht="16.5" customHeight="1" x14ac:dyDescent="0.35"/>
    <row r="807" ht="16.5" customHeight="1" x14ac:dyDescent="0.35"/>
    <row r="808" ht="16.5" customHeight="1" x14ac:dyDescent="0.35"/>
    <row r="809" ht="16.5" customHeight="1" x14ac:dyDescent="0.35"/>
    <row r="810" ht="16.5" customHeight="1" x14ac:dyDescent="0.35"/>
    <row r="811" ht="16.5" customHeight="1" x14ac:dyDescent="0.35"/>
    <row r="812" ht="16.5" customHeight="1" x14ac:dyDescent="0.35"/>
    <row r="813" ht="16.5" customHeight="1" x14ac:dyDescent="0.35"/>
    <row r="814" ht="16.5" customHeight="1" x14ac:dyDescent="0.35"/>
    <row r="815" ht="16.5" customHeight="1" x14ac:dyDescent="0.35"/>
    <row r="816" ht="16.5" customHeight="1" x14ac:dyDescent="0.35"/>
    <row r="817" ht="16.5" customHeight="1" x14ac:dyDescent="0.35"/>
    <row r="818" ht="16.5" customHeight="1" x14ac:dyDescent="0.35"/>
    <row r="819" ht="16.5" customHeight="1" x14ac:dyDescent="0.35"/>
    <row r="820" ht="16.5" customHeight="1" x14ac:dyDescent="0.35"/>
    <row r="821" ht="16.5" customHeight="1" x14ac:dyDescent="0.35"/>
    <row r="822" ht="16.5" customHeight="1" x14ac:dyDescent="0.35"/>
    <row r="823" ht="16.5" customHeight="1" x14ac:dyDescent="0.35"/>
    <row r="824" ht="16.5" customHeight="1" x14ac:dyDescent="0.35"/>
    <row r="825" ht="16.5" customHeight="1" x14ac:dyDescent="0.35"/>
    <row r="826" ht="16.5" customHeight="1" x14ac:dyDescent="0.35"/>
    <row r="827" ht="16.5" customHeight="1" x14ac:dyDescent="0.35"/>
    <row r="828" ht="16.5" customHeight="1" x14ac:dyDescent="0.35"/>
    <row r="829" ht="16.5" customHeight="1" x14ac:dyDescent="0.35"/>
    <row r="830" ht="16.5" customHeight="1" x14ac:dyDescent="0.35"/>
    <row r="831" ht="16.5" customHeight="1" x14ac:dyDescent="0.35"/>
    <row r="832" ht="16.5" customHeight="1" x14ac:dyDescent="0.35"/>
    <row r="833" ht="16.5" customHeight="1" x14ac:dyDescent="0.35"/>
    <row r="834" ht="16.5" customHeight="1" x14ac:dyDescent="0.35"/>
    <row r="835" ht="16.5" customHeight="1" x14ac:dyDescent="0.35"/>
    <row r="836" ht="16.5" customHeight="1" x14ac:dyDescent="0.35"/>
    <row r="837" ht="16.5" customHeight="1" x14ac:dyDescent="0.35"/>
    <row r="838" ht="16.5" customHeight="1" x14ac:dyDescent="0.35"/>
    <row r="839" ht="16.5" customHeight="1" x14ac:dyDescent="0.35"/>
    <row r="840" ht="16.5" customHeight="1" x14ac:dyDescent="0.35"/>
    <row r="841" ht="16.5" customHeight="1" x14ac:dyDescent="0.35"/>
    <row r="842" ht="16.5" customHeight="1" x14ac:dyDescent="0.35"/>
    <row r="843" ht="16.5" customHeight="1" x14ac:dyDescent="0.35"/>
    <row r="844" ht="16.5" customHeight="1" x14ac:dyDescent="0.35"/>
    <row r="845" ht="16.5" customHeight="1" x14ac:dyDescent="0.35"/>
    <row r="846" ht="16.5" customHeight="1" x14ac:dyDescent="0.35"/>
    <row r="847" ht="16.5" customHeight="1" x14ac:dyDescent="0.35"/>
    <row r="848" ht="16.5" customHeight="1" x14ac:dyDescent="0.35"/>
    <row r="849" ht="16.5" customHeight="1" x14ac:dyDescent="0.35"/>
    <row r="850" ht="16.5" customHeight="1" x14ac:dyDescent="0.35"/>
    <row r="851" ht="16.5" customHeight="1" x14ac:dyDescent="0.35"/>
    <row r="852" ht="16.5" customHeight="1" x14ac:dyDescent="0.35"/>
    <row r="853" ht="16.5" customHeight="1" x14ac:dyDescent="0.35"/>
    <row r="854" ht="16.5" customHeight="1" x14ac:dyDescent="0.35"/>
    <row r="855" ht="16.5" customHeight="1" x14ac:dyDescent="0.35"/>
    <row r="856" ht="16.5" customHeight="1" x14ac:dyDescent="0.35"/>
    <row r="857" ht="16.5" customHeight="1" x14ac:dyDescent="0.35"/>
    <row r="858" ht="16.5" customHeight="1" x14ac:dyDescent="0.35"/>
    <row r="859" ht="16.5" customHeight="1" x14ac:dyDescent="0.35"/>
    <row r="860" ht="16.5" customHeight="1" x14ac:dyDescent="0.35"/>
    <row r="861" ht="16.5" customHeight="1" x14ac:dyDescent="0.35"/>
    <row r="862" ht="16.5" customHeight="1" x14ac:dyDescent="0.35"/>
    <row r="863" ht="16.5" customHeight="1" x14ac:dyDescent="0.35"/>
    <row r="864" ht="16.5" customHeight="1" x14ac:dyDescent="0.35"/>
    <row r="865" ht="16.5" customHeight="1" x14ac:dyDescent="0.35"/>
    <row r="866" ht="16.5" customHeight="1" x14ac:dyDescent="0.35"/>
    <row r="867" ht="16.5" customHeight="1" x14ac:dyDescent="0.35"/>
    <row r="868" ht="16.5" customHeight="1" x14ac:dyDescent="0.35"/>
    <row r="869" ht="16.5" customHeight="1" x14ac:dyDescent="0.35"/>
    <row r="870" ht="16.5" customHeight="1" x14ac:dyDescent="0.35"/>
    <row r="871" ht="16.5" customHeight="1" x14ac:dyDescent="0.35"/>
    <row r="872" ht="16.5" customHeight="1" x14ac:dyDescent="0.35"/>
    <row r="873" ht="16.5" customHeight="1" x14ac:dyDescent="0.35"/>
    <row r="874" ht="16.5" customHeight="1" x14ac:dyDescent="0.35"/>
    <row r="875" ht="16.5" customHeight="1" x14ac:dyDescent="0.35"/>
    <row r="876" ht="16.5" customHeight="1" x14ac:dyDescent="0.35"/>
    <row r="877" ht="16.5" customHeight="1" x14ac:dyDescent="0.35"/>
    <row r="878" ht="16.5" customHeight="1" x14ac:dyDescent="0.35"/>
    <row r="879" ht="16.5" customHeight="1" x14ac:dyDescent="0.35"/>
    <row r="880" ht="16.5" customHeight="1" x14ac:dyDescent="0.35"/>
    <row r="881" ht="16.5" customHeight="1" x14ac:dyDescent="0.35"/>
    <row r="882" ht="16.5" customHeight="1" x14ac:dyDescent="0.35"/>
    <row r="883" ht="16.5" customHeight="1" x14ac:dyDescent="0.35"/>
    <row r="884" ht="16.5" customHeight="1" x14ac:dyDescent="0.35"/>
    <row r="885" ht="16.5" customHeight="1" x14ac:dyDescent="0.35"/>
    <row r="886" ht="16.5" customHeight="1" x14ac:dyDescent="0.35"/>
    <row r="887" ht="16.5" customHeight="1" x14ac:dyDescent="0.35"/>
    <row r="888" ht="16.5" customHeight="1" x14ac:dyDescent="0.35"/>
    <row r="889" ht="16.5" customHeight="1" x14ac:dyDescent="0.35"/>
    <row r="890" ht="16.5" customHeight="1" x14ac:dyDescent="0.35"/>
    <row r="891" ht="16.5" customHeight="1" x14ac:dyDescent="0.35"/>
    <row r="892" ht="16.5" customHeight="1" x14ac:dyDescent="0.35"/>
    <row r="893" ht="16.5" customHeight="1" x14ac:dyDescent="0.35"/>
    <row r="894" ht="16.5" customHeight="1" x14ac:dyDescent="0.35"/>
    <row r="895" ht="16.5" customHeight="1" x14ac:dyDescent="0.35"/>
    <row r="896" ht="16.5" customHeight="1" x14ac:dyDescent="0.35"/>
    <row r="897" ht="16.5" customHeight="1" x14ac:dyDescent="0.35"/>
    <row r="898" ht="16.5" customHeight="1" x14ac:dyDescent="0.35"/>
    <row r="899" ht="16.5" customHeight="1" x14ac:dyDescent="0.35"/>
    <row r="900" ht="16.5" customHeight="1" x14ac:dyDescent="0.35"/>
    <row r="901" ht="16.5" customHeight="1" x14ac:dyDescent="0.35"/>
    <row r="902" ht="16.5" customHeight="1" x14ac:dyDescent="0.35"/>
    <row r="903" ht="16.5" customHeight="1" x14ac:dyDescent="0.35"/>
    <row r="904" ht="16.5" customHeight="1" x14ac:dyDescent="0.35"/>
    <row r="905" ht="16.5" customHeight="1" x14ac:dyDescent="0.35"/>
    <row r="906" ht="16.5" customHeight="1" x14ac:dyDescent="0.35"/>
    <row r="907" ht="16.5" customHeight="1" x14ac:dyDescent="0.35"/>
    <row r="908" ht="16.5" customHeight="1" x14ac:dyDescent="0.35"/>
    <row r="909" ht="16.5" customHeight="1" x14ac:dyDescent="0.35"/>
    <row r="910" ht="16.5" customHeight="1" x14ac:dyDescent="0.35"/>
    <row r="911" ht="16.5" customHeight="1" x14ac:dyDescent="0.35"/>
    <row r="912" ht="16.5" customHeight="1" x14ac:dyDescent="0.35"/>
    <row r="913" ht="16.5" customHeight="1" x14ac:dyDescent="0.35"/>
    <row r="914" ht="16.5" customHeight="1" x14ac:dyDescent="0.35"/>
    <row r="915" ht="16.5" customHeight="1" x14ac:dyDescent="0.35"/>
    <row r="916" ht="16.5" customHeight="1" x14ac:dyDescent="0.35"/>
    <row r="917" ht="16.5" customHeight="1" x14ac:dyDescent="0.35"/>
    <row r="918" ht="16.5" customHeight="1" x14ac:dyDescent="0.35"/>
    <row r="919" ht="16.5" customHeight="1" x14ac:dyDescent="0.35"/>
    <row r="920" ht="16.5" customHeight="1" x14ac:dyDescent="0.35"/>
    <row r="921" ht="16.5" customHeight="1" x14ac:dyDescent="0.35"/>
    <row r="922" ht="16.5" customHeight="1" x14ac:dyDescent="0.35"/>
    <row r="923" ht="16.5" customHeight="1" x14ac:dyDescent="0.35"/>
    <row r="924" ht="16.5" customHeight="1" x14ac:dyDescent="0.35"/>
    <row r="925" ht="16.5" customHeight="1" x14ac:dyDescent="0.35"/>
    <row r="926" ht="16.5" customHeight="1" x14ac:dyDescent="0.35"/>
    <row r="927" ht="16.5" customHeight="1" x14ac:dyDescent="0.35"/>
    <row r="928" ht="16.5" customHeight="1" x14ac:dyDescent="0.35"/>
    <row r="929" ht="16.5" customHeight="1" x14ac:dyDescent="0.35"/>
    <row r="930" ht="16.5" customHeight="1" x14ac:dyDescent="0.35"/>
    <row r="931" ht="16.5" customHeight="1" x14ac:dyDescent="0.35"/>
    <row r="932" ht="16.5" customHeight="1" x14ac:dyDescent="0.35"/>
    <row r="933" ht="16.5" customHeight="1" x14ac:dyDescent="0.35"/>
    <row r="934" ht="16.5" customHeight="1" x14ac:dyDescent="0.35"/>
    <row r="935" ht="16.5" customHeight="1" x14ac:dyDescent="0.35"/>
    <row r="936" ht="16.5" customHeight="1" x14ac:dyDescent="0.35"/>
    <row r="937" ht="16.5" customHeight="1" x14ac:dyDescent="0.35"/>
    <row r="938" ht="16.5" customHeight="1" x14ac:dyDescent="0.35"/>
    <row r="939" ht="16.5" customHeight="1" x14ac:dyDescent="0.35"/>
    <row r="940" ht="16.5" customHeight="1" x14ac:dyDescent="0.35"/>
    <row r="941" ht="16.5" customHeight="1" x14ac:dyDescent="0.35"/>
    <row r="942" ht="16.5" customHeight="1" x14ac:dyDescent="0.35"/>
    <row r="943" ht="16.5" customHeight="1" x14ac:dyDescent="0.35"/>
    <row r="944" ht="16.5" customHeight="1" x14ac:dyDescent="0.35"/>
    <row r="945" ht="16.5" customHeight="1" x14ac:dyDescent="0.35"/>
    <row r="946" ht="16.5" customHeight="1" x14ac:dyDescent="0.35"/>
    <row r="947" ht="16.5" customHeight="1" x14ac:dyDescent="0.35"/>
    <row r="948" ht="16.5" customHeight="1" x14ac:dyDescent="0.35"/>
    <row r="949" ht="16.5" customHeight="1" x14ac:dyDescent="0.35"/>
    <row r="950" ht="16.5" customHeight="1" x14ac:dyDescent="0.35"/>
    <row r="951" ht="16.5" customHeight="1" x14ac:dyDescent="0.35"/>
    <row r="952" ht="16.5" customHeight="1" x14ac:dyDescent="0.35"/>
    <row r="953" ht="16.5" customHeight="1" x14ac:dyDescent="0.35"/>
    <row r="954" ht="16.5" customHeight="1" x14ac:dyDescent="0.35"/>
    <row r="955" ht="16.5" customHeight="1" x14ac:dyDescent="0.35"/>
    <row r="956" ht="16.5" customHeight="1" x14ac:dyDescent="0.35"/>
    <row r="957" ht="16.5" customHeight="1" x14ac:dyDescent="0.35"/>
    <row r="958" ht="16.5" customHeight="1" x14ac:dyDescent="0.35"/>
    <row r="959" ht="16.5" customHeight="1" x14ac:dyDescent="0.35"/>
    <row r="960" ht="16.5" customHeight="1" x14ac:dyDescent="0.35"/>
    <row r="961" ht="16.5" customHeight="1" x14ac:dyDescent="0.35"/>
    <row r="962" ht="16.5" customHeight="1" x14ac:dyDescent="0.35"/>
    <row r="963" ht="16.5" customHeight="1" x14ac:dyDescent="0.35"/>
    <row r="964" ht="16.5" customHeight="1" x14ac:dyDescent="0.35"/>
    <row r="965" ht="16.5" customHeight="1" x14ac:dyDescent="0.35"/>
    <row r="966" ht="16.5" customHeight="1" x14ac:dyDescent="0.35"/>
    <row r="967" ht="16.5" customHeight="1" x14ac:dyDescent="0.35"/>
    <row r="968" ht="16.5" customHeight="1" x14ac:dyDescent="0.35"/>
    <row r="969" ht="16.5" customHeight="1" x14ac:dyDescent="0.35"/>
    <row r="970" ht="16.5" customHeight="1" x14ac:dyDescent="0.35"/>
    <row r="971" ht="16.5" customHeight="1" x14ac:dyDescent="0.35"/>
    <row r="972" ht="16.5" customHeight="1" x14ac:dyDescent="0.35"/>
    <row r="973" ht="16.5" customHeight="1" x14ac:dyDescent="0.35"/>
    <row r="974" ht="16.5" customHeight="1" x14ac:dyDescent="0.35"/>
    <row r="975" ht="16.5" customHeight="1" x14ac:dyDescent="0.35"/>
    <row r="976" ht="16.5" customHeight="1" x14ac:dyDescent="0.35"/>
    <row r="977" ht="16.5" customHeight="1" x14ac:dyDescent="0.35"/>
    <row r="978" ht="16.5" customHeight="1" x14ac:dyDescent="0.35"/>
    <row r="979" ht="16.5" customHeight="1" x14ac:dyDescent="0.35"/>
    <row r="980" ht="16.5" customHeight="1" x14ac:dyDescent="0.35"/>
    <row r="981" ht="16.5" customHeight="1" x14ac:dyDescent="0.35"/>
    <row r="982" ht="16.5" customHeight="1" x14ac:dyDescent="0.35"/>
    <row r="983" ht="16.5" customHeight="1" x14ac:dyDescent="0.35"/>
    <row r="984" ht="16.5" customHeight="1" x14ac:dyDescent="0.35"/>
    <row r="985" ht="16.5" customHeight="1" x14ac:dyDescent="0.35"/>
    <row r="986" ht="16.5" customHeight="1" x14ac:dyDescent="0.35"/>
    <row r="987" ht="16.5" customHeight="1" x14ac:dyDescent="0.35"/>
    <row r="988" ht="16.5" customHeight="1" x14ac:dyDescent="0.35"/>
    <row r="989" ht="16.5" customHeight="1" x14ac:dyDescent="0.35"/>
    <row r="990" ht="16.5" customHeight="1" x14ac:dyDescent="0.35"/>
    <row r="991" ht="16.5" customHeight="1" x14ac:dyDescent="0.35"/>
    <row r="992" ht="16.5" customHeight="1" x14ac:dyDescent="0.35"/>
    <row r="993" ht="16.5" customHeight="1" x14ac:dyDescent="0.35"/>
    <row r="994" ht="16.5" customHeight="1" x14ac:dyDescent="0.35"/>
    <row r="995" ht="16.5" customHeight="1" x14ac:dyDescent="0.35"/>
    <row r="996" ht="16.5" customHeight="1" x14ac:dyDescent="0.35"/>
    <row r="997" ht="16.5" customHeight="1" x14ac:dyDescent="0.35"/>
    <row r="998" ht="16.5" customHeight="1" x14ac:dyDescent="0.35"/>
    <row r="999" ht="16.5" customHeight="1" x14ac:dyDescent="0.35"/>
    <row r="1000" ht="16.5" customHeight="1" x14ac:dyDescent="0.35"/>
    <row r="1001" ht="16.5" customHeight="1" x14ac:dyDescent="0.35"/>
    <row r="1002" ht="16.5" customHeight="1" x14ac:dyDescent="0.35"/>
    <row r="1003" ht="16.5" customHeight="1" x14ac:dyDescent="0.35"/>
    <row r="1004" ht="16.5" customHeight="1" x14ac:dyDescent="0.35"/>
    <row r="1005" ht="16.5" customHeight="1" x14ac:dyDescent="0.35"/>
    <row r="1006" ht="16.5" customHeight="1" x14ac:dyDescent="0.35"/>
    <row r="1007" ht="16.5" customHeight="1" x14ac:dyDescent="0.35"/>
  </sheetData>
  <mergeCells count="5">
    <mergeCell ref="B2:G2"/>
    <mergeCell ref="C3:G3"/>
    <mergeCell ref="F4:G4"/>
    <mergeCell ref="F5:G5"/>
    <mergeCell ref="F6:G6"/>
  </mergeCells>
  <pageMargins left="0.70866141732283472" right="0.70866141732283472" top="0.74803149606299213" bottom="0.74803149606299213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200-000000000000}">
          <x14:formula1>
            <xm:f>Clasificación!$F$32:$F$34</xm:f>
          </x14:formula1>
          <xm:sqref>E9:E20</xm:sqref>
        </x14:dataValidation>
        <x14:dataValidation type="list" allowBlank="1" showErrorMessage="1" xr:uid="{00000000-0002-0000-0200-000001000000}">
          <x14:formula1>
            <xm:f>Clasificación!$B$28:$B$30</xm:f>
          </x14:formula1>
          <xm:sqref>F6</xm:sqref>
        </x14:dataValidation>
        <x14:dataValidation type="list" allowBlank="1" showErrorMessage="1" xr:uid="{00000000-0002-0000-0200-000002000000}">
          <x14:formula1>
            <xm:f>Clasificación!$E$32:$E$47</xm:f>
          </x14:formula1>
          <xm:sqref>C9:C20</xm:sqref>
        </x14:dataValidation>
        <x14:dataValidation type="list" allowBlank="1" showInputMessage="1" showErrorMessage="1" promptTitle="CÓDIGO DE EVENTO" prompt="SELECCIONE EL CÓDIGO DEL EVENTO QUE REQUIRIÓ SER MODIFICADO" xr:uid="{B70C1B33-0628-4352-ACCF-D4BC3B8DB467}">
          <x14:formula1>
            <xm:f>SEVRI!$D$12:$D$23</xm:f>
          </x14:formula1>
          <xm:sqref>B9:B20</xm:sqref>
        </x14:dataValidation>
        <x14:dataValidation type="list" allowBlank="1" showInputMessage="1" showErrorMessage="1" promptTitle="COLUMNA A MODIFICAR" prompt="SELECCIONE LA COLUMNA QUE REQUIRIÓ SER MODIFICADA" xr:uid="{7CFF5A3A-7A05-4BEF-B1DC-129C3A636C47}">
          <x14:formula1>
            <xm:f>SEVRI!$B$11:$Z$11</xm:f>
          </x14:formula1>
          <xm:sqref>D9:D20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C55A11"/>
  </sheetPr>
  <dimension ref="A1:Y998"/>
  <sheetViews>
    <sheetView showGridLines="0" workbookViewId="0">
      <selection activeCell="H5" sqref="H5"/>
    </sheetView>
  </sheetViews>
  <sheetFormatPr baseColWidth="10" defaultColWidth="14.453125" defaultRowHeight="15" customHeight="1" x14ac:dyDescent="0.35"/>
  <cols>
    <col min="1" max="1" width="11.453125" customWidth="1"/>
    <col min="2" max="2" width="23.6328125" customWidth="1"/>
    <col min="3" max="3" width="20.6328125" customWidth="1"/>
    <col min="4" max="4" width="33.08984375" customWidth="1"/>
    <col min="5" max="5" width="17.6328125" bestFit="1" customWidth="1"/>
    <col min="6" max="6" width="32.453125" customWidth="1"/>
    <col min="7" max="7" width="37.453125" customWidth="1"/>
    <col min="8" max="8" width="24" customWidth="1"/>
    <col min="9" max="25" width="11.453125" customWidth="1"/>
  </cols>
  <sheetData>
    <row r="1" spans="1:25" ht="16.5" customHeight="1" x14ac:dyDescent="0.45">
      <c r="A1" s="67"/>
      <c r="B1" s="67"/>
      <c r="C1" s="68"/>
      <c r="D1" s="68"/>
      <c r="E1" s="68"/>
      <c r="F1" s="68"/>
      <c r="G1" s="67"/>
      <c r="H1" s="68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25.5" customHeight="1" x14ac:dyDescent="0.45">
      <c r="A2" s="67"/>
      <c r="B2" s="284" t="s">
        <v>394</v>
      </c>
      <c r="C2" s="285"/>
      <c r="D2" s="285"/>
      <c r="E2" s="285"/>
      <c r="F2" s="285"/>
      <c r="G2" s="286"/>
      <c r="H2" s="69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41.25" customHeight="1" x14ac:dyDescent="0.35">
      <c r="A3" s="70"/>
      <c r="B3" s="145" t="s">
        <v>296</v>
      </c>
      <c r="C3" s="287" t="s">
        <v>259</v>
      </c>
      <c r="D3" s="288"/>
      <c r="E3" s="288"/>
      <c r="F3" s="288"/>
      <c r="G3" s="289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43.5" customHeight="1" x14ac:dyDescent="0.35">
      <c r="A4" s="70"/>
      <c r="B4" s="146" t="s">
        <v>307</v>
      </c>
      <c r="C4" s="290"/>
      <c r="D4" s="205"/>
      <c r="E4" s="283" t="s">
        <v>308</v>
      </c>
      <c r="F4" s="205"/>
      <c r="G4" s="147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41.25" customHeight="1" x14ac:dyDescent="0.35">
      <c r="A5" s="70"/>
      <c r="B5" s="146" t="s">
        <v>260</v>
      </c>
      <c r="C5" s="291"/>
      <c r="D5" s="205"/>
      <c r="E5" s="283" t="s">
        <v>309</v>
      </c>
      <c r="F5" s="205"/>
      <c r="G5" s="148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31.5" customHeight="1" x14ac:dyDescent="0.35">
      <c r="A6" s="70"/>
      <c r="B6" s="146" t="s">
        <v>310</v>
      </c>
      <c r="C6" s="282"/>
      <c r="D6" s="205"/>
      <c r="E6" s="283" t="s">
        <v>262</v>
      </c>
      <c r="F6" s="205"/>
      <c r="G6" s="147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6.5" customHeight="1" x14ac:dyDescent="0.35">
      <c r="A7" s="67"/>
      <c r="B7" s="149"/>
      <c r="C7" s="150"/>
      <c r="D7" s="150"/>
      <c r="E7" s="150"/>
      <c r="F7" s="150"/>
      <c r="G7" s="151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5" ht="40.5" customHeight="1" x14ac:dyDescent="0.35">
      <c r="A8" s="67"/>
      <c r="B8" s="152" t="s">
        <v>311</v>
      </c>
      <c r="C8" s="71" t="s">
        <v>312</v>
      </c>
      <c r="D8" s="71" t="s">
        <v>313</v>
      </c>
      <c r="E8" s="71" t="s">
        <v>314</v>
      </c>
      <c r="F8" s="71" t="s">
        <v>315</v>
      </c>
      <c r="G8" s="153" t="s">
        <v>316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5" ht="16.5" customHeight="1" x14ac:dyDescent="0.35">
      <c r="A9" s="67"/>
      <c r="B9" s="154"/>
      <c r="C9" s="72"/>
      <c r="D9" s="63"/>
      <c r="E9" s="73"/>
      <c r="F9" s="63"/>
      <c r="G9" s="155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5" ht="16.5" customHeight="1" x14ac:dyDescent="0.35">
      <c r="A10" s="67"/>
      <c r="B10" s="154"/>
      <c r="C10" s="72"/>
      <c r="D10" s="63"/>
      <c r="E10" s="73"/>
      <c r="F10" s="63"/>
      <c r="G10" s="155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5" ht="16.5" customHeight="1" x14ac:dyDescent="0.35">
      <c r="A11" s="67"/>
      <c r="B11" s="154"/>
      <c r="C11" s="72"/>
      <c r="D11" s="63"/>
      <c r="E11" s="73"/>
      <c r="F11" s="63"/>
      <c r="G11" s="155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5" ht="16.5" customHeight="1" x14ac:dyDescent="0.35">
      <c r="A12" s="67"/>
      <c r="B12" s="154"/>
      <c r="C12" s="72"/>
      <c r="D12" s="63"/>
      <c r="E12" s="73"/>
      <c r="F12" s="63"/>
      <c r="G12" s="155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5" ht="16.5" customHeight="1" x14ac:dyDescent="0.35">
      <c r="A13" s="67"/>
      <c r="B13" s="156"/>
      <c r="C13" s="157"/>
      <c r="D13" s="158"/>
      <c r="E13" s="159"/>
      <c r="F13" s="158"/>
      <c r="G13" s="160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5" ht="7.5" customHeight="1" x14ac:dyDescent="0.3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5" ht="16.5" customHeight="1" x14ac:dyDescent="0.3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" ht="16.5" customHeight="1" x14ac:dyDescent="0.35">
      <c r="A16" s="67"/>
      <c r="B16" s="74" t="s">
        <v>314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1:25" ht="16.5" customHeight="1" x14ac:dyDescent="0.35">
      <c r="A17" s="67"/>
      <c r="B17" s="75" t="s">
        <v>205</v>
      </c>
      <c r="C17" s="76" t="s">
        <v>317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1:25" ht="16.5" customHeight="1" x14ac:dyDescent="0.35">
      <c r="A18" s="67"/>
      <c r="B18" s="77" t="s">
        <v>207</v>
      </c>
      <c r="C18" s="76" t="s">
        <v>318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1:25" ht="16.5" customHeight="1" x14ac:dyDescent="0.35">
      <c r="A19" s="67"/>
      <c r="B19" s="78" t="s">
        <v>209</v>
      </c>
      <c r="C19" s="76" t="s">
        <v>319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25" ht="16.5" customHeight="1" x14ac:dyDescent="0.3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 ht="16.5" customHeight="1" x14ac:dyDescent="0.3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1:25" ht="16.5" customHeight="1" x14ac:dyDescent="0.3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1:25" ht="16.5" customHeight="1" x14ac:dyDescent="0.3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5" ht="16.5" customHeight="1" x14ac:dyDescent="0.3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5" ht="16.5" customHeight="1" x14ac:dyDescent="0.3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" ht="16.5" customHeight="1" x14ac:dyDescent="0.3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 ht="16.5" customHeight="1" x14ac:dyDescent="0.3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 ht="16.5" customHeight="1" x14ac:dyDescent="0.3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 ht="16.5" customHeight="1" x14ac:dyDescent="0.3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 ht="16.5" customHeight="1" x14ac:dyDescent="0.3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 ht="16.5" customHeight="1" x14ac:dyDescent="0.3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2" spans="1:25" ht="16.5" customHeight="1" x14ac:dyDescent="0.3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1:25" ht="16.5" customHeight="1" x14ac:dyDescent="0.3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 ht="16.5" customHeight="1" x14ac:dyDescent="0.3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1:25" ht="16.5" customHeight="1" x14ac:dyDescent="0.3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" ht="16.5" customHeight="1" x14ac:dyDescent="0.3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5" ht="16.5" customHeight="1" x14ac:dyDescent="0.3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5" ht="16.5" customHeight="1" x14ac:dyDescent="0.3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5" ht="16.5" customHeight="1" x14ac:dyDescent="0.3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1:25" ht="16.5" customHeight="1" x14ac:dyDescent="0.3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" ht="16.5" customHeight="1" x14ac:dyDescent="0.3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6.5" customHeight="1" x14ac:dyDescent="0.3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6.5" customHeight="1" x14ac:dyDescent="0.3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6.5" customHeight="1" x14ac:dyDescent="0.3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  <row r="45" spans="1:25" ht="16.5" customHeight="1" x14ac:dyDescent="0.3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 ht="16.5" customHeight="1" x14ac:dyDescent="0.3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1:25" ht="16.5" customHeight="1" x14ac:dyDescent="0.3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  <row r="48" spans="1:25" ht="16.5" customHeight="1" x14ac:dyDescent="0.3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1:25" ht="16.5" customHeight="1" x14ac:dyDescent="0.3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1:25" ht="16.5" customHeight="1" x14ac:dyDescent="0.3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1:25" ht="16.5" customHeight="1" x14ac:dyDescent="0.3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1:25" ht="16.5" customHeight="1" x14ac:dyDescent="0.3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pans="1:25" ht="16.5" customHeight="1" x14ac:dyDescent="0.3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</row>
    <row r="54" spans="1:25" ht="16.5" customHeight="1" x14ac:dyDescent="0.3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1:25" ht="16.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1:25" ht="16.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1:25" ht="16.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</row>
    <row r="58" spans="1:25" ht="16.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1:25" ht="16.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0" spans="1:25" ht="16.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1:25" ht="16.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1:25" ht="16.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1:25" ht="16.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1:25" ht="16.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1:25" ht="16.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" ht="16.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  <row r="67" spans="1:25" ht="16.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8" spans="1:25" ht="16.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1:25" ht="16.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</row>
    <row r="70" spans="1:25" ht="16.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" ht="16.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</row>
    <row r="72" spans="1:25" ht="16.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</row>
    <row r="73" spans="1:25" ht="16.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 ht="16.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ht="16.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ht="16.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 ht="16.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 ht="16.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 ht="16.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1:25" ht="16.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1:25" ht="16.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</row>
    <row r="82" spans="1:25" ht="16.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</row>
    <row r="83" spans="1:25" ht="16.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</row>
    <row r="84" spans="1:25" ht="16.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</row>
    <row r="85" spans="1:25" ht="16.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:25" ht="16.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</row>
    <row r="87" spans="1:25" ht="16.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</row>
    <row r="88" spans="1:25" ht="16.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</row>
    <row r="89" spans="1:25" ht="16.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</row>
    <row r="90" spans="1:25" ht="16.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" ht="16.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1:25" ht="16.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1:25" ht="16.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 ht="16.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 ht="16.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" ht="16.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1:25" ht="16.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1:25" ht="16.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:25" ht="16.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1:25" ht="16.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" ht="16.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1:25" ht="16.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1:25" ht="16.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1:25" ht="16.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ht="16.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ht="16.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ht="16.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1:25" ht="16.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1:25" ht="16.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1:25" ht="16.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" ht="16.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1:25" ht="16.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1:25" ht="16.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1:25" ht="16.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1:25" ht="16.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" ht="16.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1:25" ht="16.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1:25" ht="16.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1:25" ht="16.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" ht="16.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" ht="16.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1:25" ht="16.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5" ht="16.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1:25" ht="16.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" ht="16.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" ht="16.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1:25" ht="16.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1:25" ht="16.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1:25" ht="16.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1:25" ht="16.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" ht="16.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1:25" ht="16.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1:25" ht="16.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1:25" ht="16.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1:25" ht="16.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1:25" ht="16.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1:25" ht="16.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1:25" ht="16.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25" ht="16.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1:25" ht="16.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1:25" ht="16.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1:25" ht="16.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1:25" ht="16.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1:25" ht="16.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1:25" ht="16.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" ht="16.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1:25" ht="16.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1:25" ht="16.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" ht="16.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1:25" ht="16.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1:25" ht="16.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1:25" ht="16.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1:25" ht="16.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" ht="16.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1:25" ht="16.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1:25" ht="16.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1:25" ht="16.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1:25" ht="16.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1:25" ht="16.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1:25" ht="16.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1:25" ht="16.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1:25" ht="16.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1:25" ht="16.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1:25" ht="16.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1:25" ht="16.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1:25" ht="16.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1:25" ht="16.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1:25" ht="16.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1:25" ht="16.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1:25" ht="16.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1:25" ht="16.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1:25" ht="16.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1:25" ht="16.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1:25" ht="16.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1:25" ht="16.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1:25" ht="16.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1:25" ht="16.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1:25" ht="16.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</row>
    <row r="179" spans="1:25" ht="16.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</row>
    <row r="180" spans="1:25" ht="16.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</row>
    <row r="181" spans="1:25" ht="16.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1:25" ht="16.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1:25" ht="16.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</row>
    <row r="184" spans="1:25" ht="16.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1:25" ht="16.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1:25" ht="16.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</row>
    <row r="187" spans="1:25" ht="16.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</row>
    <row r="188" spans="1:25" ht="16.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</row>
    <row r="189" spans="1:25" ht="16.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</row>
    <row r="190" spans="1:25" ht="16.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</row>
    <row r="191" spans="1:25" ht="16.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</row>
    <row r="192" spans="1:25" ht="16.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</row>
    <row r="193" spans="1:25" ht="16.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</row>
    <row r="194" spans="1:25" ht="16.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  <row r="195" spans="1:25" ht="16.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</row>
    <row r="196" spans="1:25" ht="16.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</row>
    <row r="197" spans="1:25" ht="16.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</row>
    <row r="198" spans="1:25" ht="16.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</row>
    <row r="199" spans="1:25" ht="16.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</row>
    <row r="200" spans="1:25" ht="16.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</row>
    <row r="201" spans="1:25" ht="16.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</row>
    <row r="202" spans="1:25" ht="16.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</row>
    <row r="203" spans="1:25" ht="16.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</row>
    <row r="204" spans="1:25" ht="16.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</row>
    <row r="205" spans="1:25" ht="16.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</row>
    <row r="206" spans="1:25" ht="16.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</row>
    <row r="207" spans="1:25" ht="16.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</row>
    <row r="208" spans="1:25" ht="16.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</row>
    <row r="209" spans="1:25" ht="16.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</row>
    <row r="210" spans="1:25" ht="16.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</row>
    <row r="211" spans="1:25" ht="16.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</row>
    <row r="212" spans="1:25" ht="16.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</row>
    <row r="213" spans="1:25" ht="16.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</row>
    <row r="214" spans="1:25" ht="16.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</row>
    <row r="215" spans="1:25" ht="16.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</row>
    <row r="216" spans="1:25" ht="16.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</row>
    <row r="217" spans="1:25" ht="16.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</row>
    <row r="218" spans="1:25" ht="16.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</row>
    <row r="219" spans="1:25" ht="16.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</row>
    <row r="220" spans="1:25" ht="16.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</row>
    <row r="221" spans="1:25" ht="16.5" customHeight="1" x14ac:dyDescent="0.3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</row>
    <row r="222" spans="1:25" ht="16.5" customHeight="1" x14ac:dyDescent="0.3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</row>
    <row r="223" spans="1:25" ht="16.5" customHeight="1" x14ac:dyDescent="0.3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</row>
    <row r="224" spans="1:25" ht="16.5" customHeight="1" x14ac:dyDescent="0.3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</row>
    <row r="225" spans="1:25" ht="16.5" customHeight="1" x14ac:dyDescent="0.3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</row>
    <row r="226" spans="1:25" ht="16.5" customHeight="1" x14ac:dyDescent="0.3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</row>
    <row r="227" spans="1:25" ht="16.5" customHeight="1" x14ac:dyDescent="0.3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</row>
    <row r="228" spans="1:25" ht="16.5" customHeight="1" x14ac:dyDescent="0.3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</row>
    <row r="229" spans="1:25" ht="16.5" customHeight="1" x14ac:dyDescent="0.3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</row>
    <row r="230" spans="1:25" ht="16.5" customHeight="1" x14ac:dyDescent="0.3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</row>
    <row r="231" spans="1:25" ht="16.5" customHeight="1" x14ac:dyDescent="0.3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</row>
    <row r="232" spans="1:25" ht="16.5" customHeight="1" x14ac:dyDescent="0.3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</row>
    <row r="233" spans="1:25" ht="16.5" customHeight="1" x14ac:dyDescent="0.3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</row>
    <row r="234" spans="1:25" ht="16.5" customHeight="1" x14ac:dyDescent="0.3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</row>
    <row r="235" spans="1:25" ht="16.5" customHeight="1" x14ac:dyDescent="0.3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</row>
    <row r="236" spans="1:25" ht="16.5" customHeight="1" x14ac:dyDescent="0.3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</row>
    <row r="237" spans="1:25" ht="16.5" customHeight="1" x14ac:dyDescent="0.3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</row>
    <row r="238" spans="1:25" ht="16.5" customHeight="1" x14ac:dyDescent="0.3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</row>
    <row r="239" spans="1:25" ht="16.5" customHeight="1" x14ac:dyDescent="0.3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</row>
    <row r="240" spans="1:25" ht="16.5" customHeight="1" x14ac:dyDescent="0.3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</row>
    <row r="241" spans="1:25" ht="16.5" customHeight="1" x14ac:dyDescent="0.3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</row>
    <row r="242" spans="1:25" ht="16.5" customHeight="1" x14ac:dyDescent="0.3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</row>
    <row r="243" spans="1:25" ht="16.5" customHeight="1" x14ac:dyDescent="0.3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</row>
    <row r="244" spans="1:25" ht="16.5" customHeight="1" x14ac:dyDescent="0.3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</row>
    <row r="245" spans="1:25" ht="16.5" customHeight="1" x14ac:dyDescent="0.3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</row>
    <row r="246" spans="1:25" ht="16.5" customHeight="1" x14ac:dyDescent="0.3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</row>
    <row r="247" spans="1:25" ht="16.5" customHeight="1" x14ac:dyDescent="0.3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</row>
    <row r="248" spans="1:25" ht="16.5" customHeight="1" x14ac:dyDescent="0.3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</row>
    <row r="249" spans="1:25" ht="16.5" customHeight="1" x14ac:dyDescent="0.3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</row>
    <row r="250" spans="1:25" ht="16.5" customHeight="1" x14ac:dyDescent="0.3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</row>
    <row r="251" spans="1:25" ht="16.5" customHeight="1" x14ac:dyDescent="0.3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</row>
    <row r="252" spans="1:25" ht="16.5" customHeight="1" x14ac:dyDescent="0.3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</row>
    <row r="253" spans="1:25" ht="16.5" customHeight="1" x14ac:dyDescent="0.3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</row>
    <row r="254" spans="1:25" ht="16.5" customHeight="1" x14ac:dyDescent="0.3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</row>
    <row r="255" spans="1:25" ht="16.5" customHeight="1" x14ac:dyDescent="0.3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</row>
    <row r="256" spans="1:25" ht="16.5" customHeight="1" x14ac:dyDescent="0.3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ht="16.5" customHeight="1" x14ac:dyDescent="0.3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</row>
    <row r="258" spans="1:25" ht="16.5" customHeight="1" x14ac:dyDescent="0.3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</row>
    <row r="259" spans="1:25" ht="16.5" customHeight="1" x14ac:dyDescent="0.3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</row>
    <row r="260" spans="1:25" ht="16.5" customHeight="1" x14ac:dyDescent="0.3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</row>
    <row r="261" spans="1:25" ht="16.5" customHeight="1" x14ac:dyDescent="0.3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</row>
    <row r="262" spans="1:25" ht="16.5" customHeight="1" x14ac:dyDescent="0.3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</row>
    <row r="263" spans="1:25" ht="16.5" customHeight="1" x14ac:dyDescent="0.3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ht="16.5" customHeight="1" x14ac:dyDescent="0.3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</row>
    <row r="265" spans="1:25" ht="16.5" customHeight="1" x14ac:dyDescent="0.3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</row>
    <row r="266" spans="1:25" ht="16.5" customHeight="1" x14ac:dyDescent="0.3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</row>
    <row r="267" spans="1:25" ht="16.5" customHeight="1" x14ac:dyDescent="0.3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</row>
    <row r="268" spans="1:25" ht="16.5" customHeight="1" x14ac:dyDescent="0.3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</row>
    <row r="269" spans="1:25" ht="16.5" customHeight="1" x14ac:dyDescent="0.3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</row>
    <row r="270" spans="1:25" ht="16.5" customHeight="1" x14ac:dyDescent="0.3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</row>
    <row r="271" spans="1:25" ht="16.5" customHeight="1" x14ac:dyDescent="0.3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</row>
    <row r="272" spans="1:25" ht="16.5" customHeight="1" x14ac:dyDescent="0.3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</row>
    <row r="273" spans="1:25" ht="16.5" customHeight="1" x14ac:dyDescent="0.3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</row>
    <row r="274" spans="1:25" ht="16.5" customHeight="1" x14ac:dyDescent="0.3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</row>
    <row r="275" spans="1:25" ht="16.5" customHeight="1" x14ac:dyDescent="0.3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</row>
    <row r="276" spans="1:25" ht="16.5" customHeight="1" x14ac:dyDescent="0.3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</row>
    <row r="277" spans="1:25" ht="16.5" customHeight="1" x14ac:dyDescent="0.3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</row>
    <row r="278" spans="1:25" ht="16.5" customHeight="1" x14ac:dyDescent="0.3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</row>
    <row r="279" spans="1:25" ht="16.5" customHeight="1" x14ac:dyDescent="0.3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</row>
    <row r="280" spans="1:25" ht="16.5" customHeight="1" x14ac:dyDescent="0.3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</row>
    <row r="281" spans="1:25" ht="16.5" customHeight="1" x14ac:dyDescent="0.3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</row>
    <row r="282" spans="1:25" ht="16.5" customHeight="1" x14ac:dyDescent="0.3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</row>
    <row r="283" spans="1:25" ht="16.5" customHeight="1" x14ac:dyDescent="0.3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</row>
    <row r="284" spans="1:25" ht="16.5" customHeight="1" x14ac:dyDescent="0.3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</row>
    <row r="285" spans="1:25" ht="16.5" customHeight="1" x14ac:dyDescent="0.3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</row>
    <row r="286" spans="1:25" ht="16.5" customHeight="1" x14ac:dyDescent="0.3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</row>
    <row r="287" spans="1:25" ht="16.5" customHeight="1" x14ac:dyDescent="0.3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</row>
    <row r="288" spans="1:25" ht="16.5" customHeight="1" x14ac:dyDescent="0.3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</row>
    <row r="289" spans="1:25" ht="16.5" customHeight="1" x14ac:dyDescent="0.3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ht="16.5" customHeight="1" x14ac:dyDescent="0.3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</row>
    <row r="291" spans="1:25" ht="16.5" customHeight="1" x14ac:dyDescent="0.3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</row>
    <row r="292" spans="1:25" ht="16.5" customHeight="1" x14ac:dyDescent="0.3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</row>
    <row r="293" spans="1:25" ht="16.5" customHeight="1" x14ac:dyDescent="0.3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</row>
    <row r="294" spans="1:25" ht="16.5" customHeight="1" x14ac:dyDescent="0.3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</row>
    <row r="295" spans="1:25" ht="16.5" customHeight="1" x14ac:dyDescent="0.3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</row>
    <row r="296" spans="1:25" ht="16.5" customHeight="1" x14ac:dyDescent="0.3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</row>
    <row r="297" spans="1:25" ht="16.5" customHeight="1" x14ac:dyDescent="0.3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ht="16.5" customHeight="1" x14ac:dyDescent="0.3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</row>
    <row r="299" spans="1:25" ht="16.5" customHeight="1" x14ac:dyDescent="0.3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</row>
    <row r="300" spans="1:25" ht="16.5" customHeight="1" x14ac:dyDescent="0.3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</row>
    <row r="301" spans="1:25" ht="16.5" customHeight="1" x14ac:dyDescent="0.3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</row>
    <row r="302" spans="1:25" ht="16.5" customHeight="1" x14ac:dyDescent="0.3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</row>
    <row r="303" spans="1:25" ht="16.5" customHeight="1" x14ac:dyDescent="0.3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</row>
    <row r="304" spans="1:25" ht="16.5" customHeight="1" x14ac:dyDescent="0.3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</row>
    <row r="305" spans="1:25" ht="16.5" customHeight="1" x14ac:dyDescent="0.3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</row>
    <row r="306" spans="1:25" ht="16.5" customHeight="1" x14ac:dyDescent="0.3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</row>
    <row r="307" spans="1:25" ht="16.5" customHeight="1" x14ac:dyDescent="0.3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</row>
    <row r="308" spans="1:25" ht="16.5" customHeight="1" x14ac:dyDescent="0.3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</row>
    <row r="309" spans="1:25" ht="16.5" customHeight="1" x14ac:dyDescent="0.3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</row>
    <row r="310" spans="1:25" ht="16.5" customHeight="1" x14ac:dyDescent="0.3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</row>
    <row r="311" spans="1:25" ht="16.5" customHeight="1" x14ac:dyDescent="0.3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</row>
    <row r="312" spans="1:25" ht="16.5" customHeight="1" x14ac:dyDescent="0.3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</row>
    <row r="313" spans="1:25" ht="16.5" customHeight="1" x14ac:dyDescent="0.3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</row>
    <row r="314" spans="1:25" ht="16.5" customHeight="1" x14ac:dyDescent="0.3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</row>
    <row r="315" spans="1:25" ht="16.5" customHeight="1" x14ac:dyDescent="0.3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</row>
    <row r="316" spans="1:25" ht="16.5" customHeight="1" x14ac:dyDescent="0.3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</row>
    <row r="317" spans="1:25" ht="16.5" customHeight="1" x14ac:dyDescent="0.3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</row>
    <row r="318" spans="1:25" ht="16.5" customHeight="1" x14ac:dyDescent="0.3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</row>
    <row r="319" spans="1:25" ht="16.5" customHeight="1" x14ac:dyDescent="0.3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</row>
    <row r="320" spans="1:25" ht="16.5" customHeight="1" x14ac:dyDescent="0.3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</row>
    <row r="321" spans="1:25" ht="16.5" customHeight="1" x14ac:dyDescent="0.3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</row>
    <row r="322" spans="1:25" ht="16.5" customHeight="1" x14ac:dyDescent="0.3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</row>
    <row r="323" spans="1:25" ht="16.5" customHeight="1" x14ac:dyDescent="0.3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</row>
    <row r="324" spans="1:25" ht="16.5" customHeight="1" x14ac:dyDescent="0.3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</row>
    <row r="325" spans="1:25" ht="16.5" customHeight="1" x14ac:dyDescent="0.3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</row>
    <row r="326" spans="1:25" ht="16.5" customHeight="1" x14ac:dyDescent="0.3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ht="16.5" customHeight="1" x14ac:dyDescent="0.3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ht="16.5" customHeight="1" x14ac:dyDescent="0.3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</row>
    <row r="329" spans="1:25" ht="16.5" customHeight="1" x14ac:dyDescent="0.3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</row>
    <row r="330" spans="1:25" ht="16.5" customHeight="1" x14ac:dyDescent="0.3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</row>
    <row r="331" spans="1:25" ht="16.5" customHeight="1" x14ac:dyDescent="0.3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</row>
    <row r="332" spans="1:25" ht="16.5" customHeight="1" x14ac:dyDescent="0.3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</row>
    <row r="333" spans="1:25" ht="16.5" customHeight="1" x14ac:dyDescent="0.3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</row>
    <row r="334" spans="1:25" ht="16.5" customHeight="1" x14ac:dyDescent="0.3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</row>
    <row r="335" spans="1:25" ht="16.5" customHeight="1" x14ac:dyDescent="0.3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ht="16.5" customHeight="1" x14ac:dyDescent="0.3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ht="16.5" customHeight="1" x14ac:dyDescent="0.3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</row>
    <row r="338" spans="1:25" ht="16.5" customHeight="1" x14ac:dyDescent="0.3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</row>
    <row r="339" spans="1:25" ht="16.5" customHeight="1" x14ac:dyDescent="0.3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</row>
    <row r="340" spans="1:25" ht="16.5" customHeight="1" x14ac:dyDescent="0.3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</row>
    <row r="341" spans="1:25" ht="16.5" customHeight="1" x14ac:dyDescent="0.3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</row>
    <row r="342" spans="1:25" ht="16.5" customHeight="1" x14ac:dyDescent="0.3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</row>
    <row r="343" spans="1:25" ht="16.5" customHeight="1" x14ac:dyDescent="0.3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</row>
    <row r="344" spans="1:25" ht="16.5" customHeight="1" x14ac:dyDescent="0.3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</row>
    <row r="345" spans="1:25" ht="16.5" customHeight="1" x14ac:dyDescent="0.3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</row>
    <row r="346" spans="1:25" ht="16.5" customHeight="1" x14ac:dyDescent="0.3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</row>
    <row r="347" spans="1:25" ht="16.5" customHeight="1" x14ac:dyDescent="0.3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</row>
    <row r="348" spans="1:25" ht="16.5" customHeight="1" x14ac:dyDescent="0.3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</row>
    <row r="349" spans="1:25" ht="16.5" customHeight="1" x14ac:dyDescent="0.3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</row>
    <row r="350" spans="1:25" ht="16.5" customHeight="1" x14ac:dyDescent="0.3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</row>
    <row r="351" spans="1:25" ht="16.5" customHeight="1" x14ac:dyDescent="0.3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</row>
    <row r="352" spans="1:25" ht="16.5" customHeight="1" x14ac:dyDescent="0.3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</row>
    <row r="353" spans="1:25" ht="16.5" customHeight="1" x14ac:dyDescent="0.3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</row>
    <row r="354" spans="1:25" ht="16.5" customHeight="1" x14ac:dyDescent="0.3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</row>
    <row r="355" spans="1:25" ht="16.5" customHeight="1" x14ac:dyDescent="0.3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1:25" ht="16.5" customHeight="1" x14ac:dyDescent="0.3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ht="16.5" customHeight="1" x14ac:dyDescent="0.3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ht="16.5" customHeight="1" x14ac:dyDescent="0.3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1:25" ht="16.5" customHeight="1" x14ac:dyDescent="0.3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ht="16.5" customHeight="1" x14ac:dyDescent="0.3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ht="16.5" customHeight="1" x14ac:dyDescent="0.3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1:25" ht="16.5" customHeight="1" x14ac:dyDescent="0.3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1:25" ht="16.5" customHeight="1" x14ac:dyDescent="0.3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1:25" ht="16.5" customHeight="1" x14ac:dyDescent="0.3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1:25" ht="16.5" customHeight="1" x14ac:dyDescent="0.3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1:25" ht="16.5" customHeight="1" x14ac:dyDescent="0.3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ht="16.5" customHeight="1" x14ac:dyDescent="0.3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ht="16.5" customHeight="1" x14ac:dyDescent="0.3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</row>
    <row r="369" spans="1:25" ht="16.5" customHeight="1" x14ac:dyDescent="0.3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ht="16.5" customHeight="1" x14ac:dyDescent="0.3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ht="16.5" customHeight="1" x14ac:dyDescent="0.3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</row>
    <row r="372" spans="1:25" ht="16.5" customHeight="1" x14ac:dyDescent="0.3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</row>
    <row r="373" spans="1:25" ht="16.5" customHeight="1" x14ac:dyDescent="0.3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</row>
    <row r="374" spans="1:25" ht="16.5" customHeight="1" x14ac:dyDescent="0.3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</row>
    <row r="375" spans="1:25" ht="16.5" customHeight="1" x14ac:dyDescent="0.3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</row>
    <row r="376" spans="1:25" ht="16.5" customHeight="1" x14ac:dyDescent="0.3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</row>
    <row r="377" spans="1:25" ht="16.5" customHeight="1" x14ac:dyDescent="0.3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</row>
    <row r="378" spans="1:25" ht="16.5" customHeight="1" x14ac:dyDescent="0.3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</row>
    <row r="379" spans="1:25" ht="16.5" customHeight="1" x14ac:dyDescent="0.3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</row>
    <row r="380" spans="1:25" ht="16.5" customHeight="1" x14ac:dyDescent="0.3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</row>
    <row r="381" spans="1:25" ht="16.5" customHeight="1" x14ac:dyDescent="0.3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</row>
    <row r="382" spans="1:25" ht="16.5" customHeight="1" x14ac:dyDescent="0.3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</row>
    <row r="383" spans="1:25" ht="16.5" customHeight="1" x14ac:dyDescent="0.3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</row>
    <row r="384" spans="1:25" ht="16.5" customHeight="1" x14ac:dyDescent="0.3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</row>
    <row r="385" spans="1:25" ht="16.5" customHeight="1" x14ac:dyDescent="0.3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</row>
    <row r="386" spans="1:25" ht="16.5" customHeight="1" x14ac:dyDescent="0.3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</row>
    <row r="387" spans="1:25" ht="16.5" customHeight="1" x14ac:dyDescent="0.3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</row>
    <row r="388" spans="1:25" ht="16.5" customHeight="1" x14ac:dyDescent="0.3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</row>
    <row r="389" spans="1:25" ht="16.5" customHeight="1" x14ac:dyDescent="0.3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</row>
    <row r="390" spans="1:25" ht="16.5" customHeight="1" x14ac:dyDescent="0.3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</row>
    <row r="391" spans="1:25" ht="16.5" customHeight="1" x14ac:dyDescent="0.3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</row>
    <row r="392" spans="1:25" ht="16.5" customHeight="1" x14ac:dyDescent="0.3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</row>
    <row r="393" spans="1:25" ht="16.5" customHeight="1" x14ac:dyDescent="0.3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</row>
    <row r="394" spans="1:25" ht="16.5" customHeight="1" x14ac:dyDescent="0.3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</row>
    <row r="395" spans="1:25" ht="16.5" customHeight="1" x14ac:dyDescent="0.3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</row>
    <row r="396" spans="1:25" ht="16.5" customHeight="1" x14ac:dyDescent="0.3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</row>
    <row r="397" spans="1:25" ht="16.5" customHeight="1" x14ac:dyDescent="0.3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</row>
    <row r="398" spans="1:25" ht="16.5" customHeight="1" x14ac:dyDescent="0.3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</row>
    <row r="399" spans="1:25" ht="16.5" customHeight="1" x14ac:dyDescent="0.3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</row>
    <row r="400" spans="1:25" ht="16.5" customHeight="1" x14ac:dyDescent="0.3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5" ht="16.5" customHeight="1" x14ac:dyDescent="0.3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</row>
    <row r="402" spans="1:25" ht="16.5" customHeight="1" x14ac:dyDescent="0.3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</row>
    <row r="403" spans="1:25" ht="16.5" customHeight="1" x14ac:dyDescent="0.3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</row>
    <row r="404" spans="1:25" ht="16.5" customHeight="1" x14ac:dyDescent="0.3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</row>
    <row r="405" spans="1:25" ht="16.5" customHeight="1" x14ac:dyDescent="0.3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</row>
    <row r="406" spans="1:25" ht="16.5" customHeight="1" x14ac:dyDescent="0.3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</row>
    <row r="407" spans="1:25" ht="16.5" customHeight="1" x14ac:dyDescent="0.3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</row>
    <row r="408" spans="1:25" ht="16.5" customHeight="1" x14ac:dyDescent="0.3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</row>
    <row r="409" spans="1:25" ht="16.5" customHeight="1" x14ac:dyDescent="0.3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</row>
    <row r="410" spans="1:25" ht="16.5" customHeight="1" x14ac:dyDescent="0.3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</row>
    <row r="411" spans="1:25" ht="16.5" customHeight="1" x14ac:dyDescent="0.3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</row>
    <row r="412" spans="1:25" ht="16.5" customHeight="1" x14ac:dyDescent="0.3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</row>
    <row r="413" spans="1:25" ht="16.5" customHeight="1" x14ac:dyDescent="0.3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</row>
    <row r="414" spans="1:25" ht="16.5" customHeight="1" x14ac:dyDescent="0.3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</row>
    <row r="415" spans="1:25" ht="16.5" customHeight="1" x14ac:dyDescent="0.3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</row>
    <row r="416" spans="1:25" ht="16.5" customHeight="1" x14ac:dyDescent="0.3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</row>
    <row r="417" spans="1:25" ht="16.5" customHeight="1" x14ac:dyDescent="0.3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</row>
    <row r="418" spans="1:25" ht="16.5" customHeight="1" x14ac:dyDescent="0.3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</row>
    <row r="419" spans="1:25" ht="16.5" customHeight="1" x14ac:dyDescent="0.3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</row>
    <row r="420" spans="1:25" ht="16.5" customHeight="1" x14ac:dyDescent="0.3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</row>
    <row r="421" spans="1:25" ht="16.5" customHeight="1" x14ac:dyDescent="0.3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</row>
    <row r="422" spans="1:25" ht="16.5" customHeight="1" x14ac:dyDescent="0.3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</row>
    <row r="423" spans="1:25" ht="16.5" customHeight="1" x14ac:dyDescent="0.3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</row>
    <row r="424" spans="1:25" ht="16.5" customHeight="1" x14ac:dyDescent="0.3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</row>
    <row r="425" spans="1:25" ht="16.5" customHeight="1" x14ac:dyDescent="0.3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</row>
    <row r="426" spans="1:25" ht="16.5" customHeight="1" x14ac:dyDescent="0.3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ht="16.5" customHeight="1" x14ac:dyDescent="0.3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ht="16.5" customHeight="1" x14ac:dyDescent="0.3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5" ht="16.5" customHeight="1" x14ac:dyDescent="0.3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5" ht="16.5" customHeight="1" x14ac:dyDescent="0.3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5" ht="16.5" customHeight="1" x14ac:dyDescent="0.3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</row>
    <row r="432" spans="1:25" ht="16.5" customHeight="1" x14ac:dyDescent="0.3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</row>
    <row r="433" spans="1:25" ht="16.5" customHeight="1" x14ac:dyDescent="0.3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</row>
    <row r="434" spans="1:25" ht="16.5" customHeight="1" x14ac:dyDescent="0.3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</row>
    <row r="435" spans="1:25" ht="16.5" customHeight="1" x14ac:dyDescent="0.3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</row>
    <row r="436" spans="1:25" ht="16.5" customHeight="1" x14ac:dyDescent="0.3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</row>
    <row r="437" spans="1:25" ht="16.5" customHeight="1" x14ac:dyDescent="0.3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</row>
    <row r="438" spans="1:25" ht="16.5" customHeight="1" x14ac:dyDescent="0.3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ht="16.5" customHeight="1" x14ac:dyDescent="0.3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ht="16.5" customHeight="1" x14ac:dyDescent="0.3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</row>
    <row r="441" spans="1:25" ht="16.5" customHeight="1" x14ac:dyDescent="0.3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</row>
    <row r="442" spans="1:25" ht="16.5" customHeight="1" x14ac:dyDescent="0.3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</row>
    <row r="443" spans="1:25" ht="16.5" customHeight="1" x14ac:dyDescent="0.3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</row>
    <row r="444" spans="1:25" ht="16.5" customHeight="1" x14ac:dyDescent="0.3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</row>
    <row r="445" spans="1:25" ht="16.5" customHeight="1" x14ac:dyDescent="0.3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</row>
    <row r="446" spans="1:25" ht="16.5" customHeight="1" x14ac:dyDescent="0.3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</row>
    <row r="447" spans="1:25" ht="16.5" customHeight="1" x14ac:dyDescent="0.3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</row>
    <row r="448" spans="1:25" ht="16.5" customHeight="1" x14ac:dyDescent="0.3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</row>
    <row r="449" spans="1:25" ht="16.5" customHeight="1" x14ac:dyDescent="0.3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</row>
    <row r="450" spans="1:25" ht="16.5" customHeight="1" x14ac:dyDescent="0.3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</row>
    <row r="451" spans="1:25" ht="16.5" customHeight="1" x14ac:dyDescent="0.3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</row>
    <row r="452" spans="1:25" ht="16.5" customHeight="1" x14ac:dyDescent="0.3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</row>
    <row r="453" spans="1:25" ht="16.5" customHeight="1" x14ac:dyDescent="0.3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</row>
    <row r="454" spans="1:25" ht="16.5" customHeight="1" x14ac:dyDescent="0.3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</row>
    <row r="455" spans="1:25" ht="16.5" customHeight="1" x14ac:dyDescent="0.3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</row>
    <row r="456" spans="1:25" ht="16.5" customHeight="1" x14ac:dyDescent="0.3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</row>
    <row r="457" spans="1:25" ht="16.5" customHeight="1" x14ac:dyDescent="0.3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</row>
    <row r="458" spans="1:25" ht="16.5" customHeight="1" x14ac:dyDescent="0.3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</row>
    <row r="459" spans="1:25" ht="16.5" customHeight="1" x14ac:dyDescent="0.3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</row>
    <row r="460" spans="1:25" ht="16.5" customHeight="1" x14ac:dyDescent="0.3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</row>
    <row r="461" spans="1:25" ht="16.5" customHeight="1" x14ac:dyDescent="0.3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</row>
    <row r="462" spans="1:25" ht="16.5" customHeight="1" x14ac:dyDescent="0.3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</row>
    <row r="463" spans="1:25" ht="16.5" customHeight="1" x14ac:dyDescent="0.3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</row>
    <row r="464" spans="1:25" ht="16.5" customHeight="1" x14ac:dyDescent="0.3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</row>
    <row r="465" spans="1:25" ht="16.5" customHeight="1" x14ac:dyDescent="0.3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</row>
    <row r="466" spans="1:25" ht="16.5" customHeight="1" x14ac:dyDescent="0.3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</row>
    <row r="467" spans="1:25" ht="16.5" customHeight="1" x14ac:dyDescent="0.3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</row>
    <row r="468" spans="1:25" ht="16.5" customHeight="1" x14ac:dyDescent="0.3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</row>
    <row r="469" spans="1:25" ht="16.5" customHeight="1" x14ac:dyDescent="0.3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</row>
    <row r="470" spans="1:25" ht="16.5" customHeight="1" x14ac:dyDescent="0.3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</row>
    <row r="471" spans="1:25" ht="16.5" customHeight="1" x14ac:dyDescent="0.3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</row>
    <row r="472" spans="1:25" ht="16.5" customHeight="1" x14ac:dyDescent="0.3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</row>
    <row r="473" spans="1:25" ht="16.5" customHeight="1" x14ac:dyDescent="0.3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</row>
    <row r="474" spans="1:25" ht="16.5" customHeight="1" x14ac:dyDescent="0.3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</row>
    <row r="475" spans="1:25" ht="16.5" customHeight="1" x14ac:dyDescent="0.3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</row>
    <row r="476" spans="1:25" ht="16.5" customHeight="1" x14ac:dyDescent="0.3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</row>
    <row r="477" spans="1:25" ht="16.5" customHeight="1" x14ac:dyDescent="0.3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</row>
    <row r="478" spans="1:25" ht="16.5" customHeight="1" x14ac:dyDescent="0.3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</row>
    <row r="479" spans="1:25" ht="16.5" customHeight="1" x14ac:dyDescent="0.3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</row>
    <row r="480" spans="1:25" ht="16.5" customHeight="1" x14ac:dyDescent="0.3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</row>
    <row r="481" spans="1:25" ht="16.5" customHeight="1" x14ac:dyDescent="0.3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</row>
    <row r="482" spans="1:25" ht="16.5" customHeight="1" x14ac:dyDescent="0.3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</row>
    <row r="483" spans="1:25" ht="16.5" customHeight="1" x14ac:dyDescent="0.3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</row>
    <row r="484" spans="1:25" ht="16.5" customHeight="1" x14ac:dyDescent="0.3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</row>
    <row r="485" spans="1:25" ht="16.5" customHeight="1" x14ac:dyDescent="0.3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</row>
    <row r="486" spans="1:25" ht="16.5" customHeight="1" x14ac:dyDescent="0.3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</row>
    <row r="487" spans="1:25" ht="16.5" customHeight="1" x14ac:dyDescent="0.3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</row>
    <row r="488" spans="1:25" ht="16.5" customHeight="1" x14ac:dyDescent="0.3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</row>
    <row r="489" spans="1:25" ht="16.5" customHeight="1" x14ac:dyDescent="0.3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</row>
    <row r="490" spans="1:25" ht="16.5" customHeight="1" x14ac:dyDescent="0.3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</row>
    <row r="491" spans="1:25" ht="16.5" customHeight="1" x14ac:dyDescent="0.3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</row>
    <row r="492" spans="1:25" ht="16.5" customHeight="1" x14ac:dyDescent="0.3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</row>
    <row r="493" spans="1:25" ht="16.5" customHeight="1" x14ac:dyDescent="0.3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</row>
    <row r="494" spans="1:25" ht="16.5" customHeight="1" x14ac:dyDescent="0.3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</row>
    <row r="495" spans="1:25" ht="16.5" customHeight="1" x14ac:dyDescent="0.3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</row>
    <row r="496" spans="1:25" ht="16.5" customHeight="1" x14ac:dyDescent="0.3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</row>
    <row r="497" spans="1:25" ht="16.5" customHeight="1" x14ac:dyDescent="0.3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</row>
    <row r="498" spans="1:25" ht="16.5" customHeight="1" x14ac:dyDescent="0.3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</row>
    <row r="499" spans="1:25" ht="16.5" customHeight="1" x14ac:dyDescent="0.3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</row>
    <row r="500" spans="1:25" ht="16.5" customHeight="1" x14ac:dyDescent="0.3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</row>
    <row r="501" spans="1:25" ht="16.5" customHeight="1" x14ac:dyDescent="0.3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</row>
    <row r="502" spans="1:25" ht="16.5" customHeight="1" x14ac:dyDescent="0.3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</row>
    <row r="503" spans="1:25" ht="16.5" customHeight="1" x14ac:dyDescent="0.3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</row>
    <row r="504" spans="1:25" ht="16.5" customHeight="1" x14ac:dyDescent="0.3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</row>
    <row r="505" spans="1:25" ht="16.5" customHeight="1" x14ac:dyDescent="0.3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</row>
    <row r="506" spans="1:25" ht="16.5" customHeight="1" x14ac:dyDescent="0.3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</row>
    <row r="507" spans="1:25" ht="16.5" customHeight="1" x14ac:dyDescent="0.3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</row>
    <row r="508" spans="1:25" ht="16.5" customHeight="1" x14ac:dyDescent="0.3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</row>
    <row r="509" spans="1:25" ht="16.5" customHeight="1" x14ac:dyDescent="0.3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</row>
    <row r="510" spans="1:25" ht="16.5" customHeight="1" x14ac:dyDescent="0.3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</row>
    <row r="511" spans="1:25" ht="16.5" customHeight="1" x14ac:dyDescent="0.3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</row>
    <row r="512" spans="1:25" ht="16.5" customHeight="1" x14ac:dyDescent="0.3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</row>
    <row r="513" spans="1:25" ht="16.5" customHeight="1" x14ac:dyDescent="0.3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</row>
    <row r="514" spans="1:25" ht="16.5" customHeight="1" x14ac:dyDescent="0.3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</row>
    <row r="515" spans="1:25" ht="16.5" customHeight="1" x14ac:dyDescent="0.3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</row>
    <row r="516" spans="1:25" ht="16.5" customHeight="1" x14ac:dyDescent="0.3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</row>
    <row r="517" spans="1:25" ht="16.5" customHeight="1" x14ac:dyDescent="0.3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</row>
    <row r="518" spans="1:25" ht="16.5" customHeight="1" x14ac:dyDescent="0.3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</row>
    <row r="519" spans="1:25" ht="16.5" customHeight="1" x14ac:dyDescent="0.3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</row>
    <row r="520" spans="1:25" ht="16.5" customHeight="1" x14ac:dyDescent="0.3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</row>
    <row r="521" spans="1:25" ht="16.5" customHeight="1" x14ac:dyDescent="0.3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</row>
    <row r="522" spans="1:25" ht="16.5" customHeight="1" x14ac:dyDescent="0.3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</row>
    <row r="523" spans="1:25" ht="16.5" customHeight="1" x14ac:dyDescent="0.3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</row>
    <row r="524" spans="1:25" ht="16.5" customHeight="1" x14ac:dyDescent="0.3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</row>
    <row r="525" spans="1:25" ht="16.5" customHeight="1" x14ac:dyDescent="0.3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</row>
    <row r="526" spans="1:25" ht="16.5" customHeight="1" x14ac:dyDescent="0.3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</row>
    <row r="527" spans="1:25" ht="16.5" customHeight="1" x14ac:dyDescent="0.3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</row>
    <row r="528" spans="1:25" ht="16.5" customHeight="1" x14ac:dyDescent="0.3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</row>
    <row r="529" spans="1:25" ht="16.5" customHeight="1" x14ac:dyDescent="0.3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ht="16.5" customHeight="1" x14ac:dyDescent="0.3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</row>
    <row r="531" spans="1:25" ht="16.5" customHeight="1" x14ac:dyDescent="0.3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</row>
    <row r="532" spans="1:25" ht="16.5" customHeight="1" x14ac:dyDescent="0.3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</row>
    <row r="533" spans="1:25" ht="16.5" customHeight="1" x14ac:dyDescent="0.3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</row>
    <row r="534" spans="1:25" ht="16.5" customHeight="1" x14ac:dyDescent="0.3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</row>
    <row r="535" spans="1:25" ht="16.5" customHeight="1" x14ac:dyDescent="0.3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</row>
    <row r="536" spans="1:25" ht="16.5" customHeight="1" x14ac:dyDescent="0.3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</row>
    <row r="537" spans="1:25" ht="16.5" customHeight="1" x14ac:dyDescent="0.3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</row>
    <row r="538" spans="1:25" ht="16.5" customHeight="1" x14ac:dyDescent="0.3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</row>
    <row r="539" spans="1:25" ht="16.5" customHeight="1" x14ac:dyDescent="0.3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</row>
    <row r="540" spans="1:25" ht="16.5" customHeight="1" x14ac:dyDescent="0.3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</row>
    <row r="541" spans="1:25" ht="16.5" customHeight="1" x14ac:dyDescent="0.3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</row>
    <row r="542" spans="1:25" ht="16.5" customHeight="1" x14ac:dyDescent="0.3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</row>
    <row r="543" spans="1:25" ht="16.5" customHeight="1" x14ac:dyDescent="0.3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</row>
    <row r="544" spans="1:25" ht="16.5" customHeight="1" x14ac:dyDescent="0.3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</row>
    <row r="545" spans="1:25" ht="16.5" customHeight="1" x14ac:dyDescent="0.3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</row>
    <row r="546" spans="1:25" ht="16.5" customHeight="1" x14ac:dyDescent="0.3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</row>
    <row r="547" spans="1:25" ht="16.5" customHeight="1" x14ac:dyDescent="0.3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</row>
    <row r="548" spans="1:25" ht="16.5" customHeight="1" x14ac:dyDescent="0.3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</row>
    <row r="549" spans="1:25" ht="16.5" customHeight="1" x14ac:dyDescent="0.3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</row>
    <row r="550" spans="1:25" ht="16.5" customHeight="1" x14ac:dyDescent="0.3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</row>
    <row r="551" spans="1:25" ht="16.5" customHeight="1" x14ac:dyDescent="0.3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</row>
    <row r="552" spans="1:25" ht="16.5" customHeight="1" x14ac:dyDescent="0.3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</row>
    <row r="553" spans="1:25" ht="16.5" customHeight="1" x14ac:dyDescent="0.3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</row>
    <row r="554" spans="1:25" ht="16.5" customHeight="1" x14ac:dyDescent="0.3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</row>
    <row r="555" spans="1:25" ht="16.5" customHeight="1" x14ac:dyDescent="0.3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</row>
    <row r="556" spans="1:25" ht="16.5" customHeight="1" x14ac:dyDescent="0.3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</row>
    <row r="557" spans="1:25" ht="16.5" customHeight="1" x14ac:dyDescent="0.3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</row>
    <row r="558" spans="1:25" ht="16.5" customHeight="1" x14ac:dyDescent="0.3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</row>
    <row r="559" spans="1:25" ht="16.5" customHeight="1" x14ac:dyDescent="0.3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</row>
    <row r="560" spans="1:25" ht="16.5" customHeight="1" x14ac:dyDescent="0.3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</row>
    <row r="561" spans="1:25" ht="16.5" customHeight="1" x14ac:dyDescent="0.3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</row>
    <row r="562" spans="1:25" ht="16.5" customHeight="1" x14ac:dyDescent="0.3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</row>
    <row r="563" spans="1:25" ht="16.5" customHeight="1" x14ac:dyDescent="0.3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</row>
    <row r="564" spans="1:25" ht="16.5" customHeight="1" x14ac:dyDescent="0.3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</row>
    <row r="565" spans="1:25" ht="16.5" customHeight="1" x14ac:dyDescent="0.3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</row>
    <row r="566" spans="1:25" ht="16.5" customHeight="1" x14ac:dyDescent="0.3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</row>
    <row r="567" spans="1:25" ht="16.5" customHeight="1" x14ac:dyDescent="0.3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</row>
    <row r="568" spans="1:25" ht="16.5" customHeight="1" x14ac:dyDescent="0.3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</row>
    <row r="569" spans="1:25" ht="16.5" customHeight="1" x14ac:dyDescent="0.3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</row>
    <row r="570" spans="1:25" ht="16.5" customHeight="1" x14ac:dyDescent="0.3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</row>
    <row r="571" spans="1:25" ht="16.5" customHeight="1" x14ac:dyDescent="0.3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</row>
    <row r="572" spans="1:25" ht="16.5" customHeight="1" x14ac:dyDescent="0.3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</row>
    <row r="573" spans="1:25" ht="16.5" customHeight="1" x14ac:dyDescent="0.3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</row>
    <row r="574" spans="1:25" ht="16.5" customHeight="1" x14ac:dyDescent="0.3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</row>
    <row r="575" spans="1:25" ht="16.5" customHeight="1" x14ac:dyDescent="0.3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</row>
    <row r="576" spans="1:25" ht="16.5" customHeight="1" x14ac:dyDescent="0.3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</row>
    <row r="577" spans="1:25" ht="16.5" customHeight="1" x14ac:dyDescent="0.3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</row>
    <row r="578" spans="1:25" ht="16.5" customHeight="1" x14ac:dyDescent="0.3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</row>
    <row r="579" spans="1:25" ht="16.5" customHeight="1" x14ac:dyDescent="0.3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</row>
    <row r="580" spans="1:25" ht="16.5" customHeight="1" x14ac:dyDescent="0.3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</row>
    <row r="581" spans="1:25" ht="16.5" customHeight="1" x14ac:dyDescent="0.3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</row>
    <row r="582" spans="1:25" ht="16.5" customHeight="1" x14ac:dyDescent="0.3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</row>
    <row r="583" spans="1:25" ht="16.5" customHeight="1" x14ac:dyDescent="0.3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</row>
    <row r="584" spans="1:25" ht="16.5" customHeight="1" x14ac:dyDescent="0.3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</row>
    <row r="585" spans="1:25" ht="16.5" customHeight="1" x14ac:dyDescent="0.3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</row>
    <row r="586" spans="1:25" ht="16.5" customHeight="1" x14ac:dyDescent="0.3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</row>
    <row r="587" spans="1:25" ht="16.5" customHeight="1" x14ac:dyDescent="0.3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</row>
    <row r="588" spans="1:25" ht="16.5" customHeight="1" x14ac:dyDescent="0.3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</row>
    <row r="589" spans="1:25" ht="16.5" customHeight="1" x14ac:dyDescent="0.3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</row>
    <row r="590" spans="1:25" ht="16.5" customHeight="1" x14ac:dyDescent="0.3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</row>
    <row r="591" spans="1:25" ht="16.5" customHeight="1" x14ac:dyDescent="0.3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</row>
    <row r="592" spans="1:25" ht="16.5" customHeight="1" x14ac:dyDescent="0.3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</row>
    <row r="593" spans="1:25" ht="16.5" customHeight="1" x14ac:dyDescent="0.3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</row>
    <row r="594" spans="1:25" ht="16.5" customHeight="1" x14ac:dyDescent="0.3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</row>
    <row r="595" spans="1:25" ht="16.5" customHeight="1" x14ac:dyDescent="0.3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</row>
    <row r="596" spans="1:25" ht="16.5" customHeight="1" x14ac:dyDescent="0.3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</row>
    <row r="597" spans="1:25" ht="16.5" customHeight="1" x14ac:dyDescent="0.3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</row>
    <row r="598" spans="1:25" ht="16.5" customHeight="1" x14ac:dyDescent="0.3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</row>
    <row r="599" spans="1:25" ht="16.5" customHeight="1" x14ac:dyDescent="0.3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</row>
    <row r="600" spans="1:25" ht="16.5" customHeight="1" x14ac:dyDescent="0.3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</row>
    <row r="601" spans="1:25" ht="16.5" customHeight="1" x14ac:dyDescent="0.3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</row>
    <row r="602" spans="1:25" ht="16.5" customHeight="1" x14ac:dyDescent="0.3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ht="16.5" customHeight="1" x14ac:dyDescent="0.3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</row>
    <row r="604" spans="1:25" ht="16.5" customHeight="1" x14ac:dyDescent="0.3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</row>
    <row r="605" spans="1:25" ht="16.5" customHeight="1" x14ac:dyDescent="0.3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</row>
    <row r="606" spans="1:25" ht="16.5" customHeight="1" x14ac:dyDescent="0.3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</row>
    <row r="607" spans="1:25" ht="16.5" customHeight="1" x14ac:dyDescent="0.3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</row>
    <row r="608" spans="1:25" ht="16.5" customHeight="1" x14ac:dyDescent="0.3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</row>
    <row r="609" spans="1:25" ht="16.5" customHeight="1" x14ac:dyDescent="0.3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</row>
    <row r="610" spans="1:25" ht="16.5" customHeight="1" x14ac:dyDescent="0.3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</row>
    <row r="611" spans="1:25" ht="16.5" customHeight="1" x14ac:dyDescent="0.3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</row>
    <row r="612" spans="1:25" ht="16.5" customHeight="1" x14ac:dyDescent="0.3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</row>
    <row r="613" spans="1:25" ht="16.5" customHeight="1" x14ac:dyDescent="0.3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</row>
    <row r="614" spans="1:25" ht="16.5" customHeight="1" x14ac:dyDescent="0.3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</row>
    <row r="615" spans="1:25" ht="16.5" customHeight="1" x14ac:dyDescent="0.3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</row>
    <row r="616" spans="1:25" ht="16.5" customHeight="1" x14ac:dyDescent="0.3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</row>
    <row r="617" spans="1:25" ht="16.5" customHeight="1" x14ac:dyDescent="0.3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</row>
    <row r="618" spans="1:25" ht="16.5" customHeight="1" x14ac:dyDescent="0.3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</row>
    <row r="619" spans="1:25" ht="16.5" customHeight="1" x14ac:dyDescent="0.3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</row>
    <row r="620" spans="1:25" ht="16.5" customHeight="1" x14ac:dyDescent="0.3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</row>
    <row r="621" spans="1:25" ht="16.5" customHeight="1" x14ac:dyDescent="0.3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</row>
    <row r="622" spans="1:25" ht="16.5" customHeight="1" x14ac:dyDescent="0.3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</row>
    <row r="623" spans="1:25" ht="16.5" customHeight="1" x14ac:dyDescent="0.3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</row>
    <row r="624" spans="1:25" ht="16.5" customHeight="1" x14ac:dyDescent="0.3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</row>
    <row r="625" spans="1:25" ht="16.5" customHeight="1" x14ac:dyDescent="0.3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</row>
    <row r="626" spans="1:25" ht="16.5" customHeight="1" x14ac:dyDescent="0.3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</row>
    <row r="627" spans="1:25" ht="16.5" customHeight="1" x14ac:dyDescent="0.3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</row>
    <row r="628" spans="1:25" ht="16.5" customHeight="1" x14ac:dyDescent="0.3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</row>
    <row r="629" spans="1:25" ht="16.5" customHeight="1" x14ac:dyDescent="0.3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</row>
    <row r="630" spans="1:25" ht="16.5" customHeight="1" x14ac:dyDescent="0.3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</row>
    <row r="631" spans="1:25" ht="16.5" customHeight="1" x14ac:dyDescent="0.3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</row>
    <row r="632" spans="1:25" ht="16.5" customHeight="1" x14ac:dyDescent="0.3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</row>
    <row r="633" spans="1:25" ht="16.5" customHeight="1" x14ac:dyDescent="0.3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</row>
    <row r="634" spans="1:25" ht="16.5" customHeight="1" x14ac:dyDescent="0.3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</row>
    <row r="635" spans="1:25" ht="16.5" customHeight="1" x14ac:dyDescent="0.3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</row>
    <row r="636" spans="1:25" ht="16.5" customHeight="1" x14ac:dyDescent="0.3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</row>
    <row r="637" spans="1:25" ht="16.5" customHeight="1" x14ac:dyDescent="0.3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</row>
    <row r="638" spans="1:25" ht="16.5" customHeight="1" x14ac:dyDescent="0.3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</row>
    <row r="639" spans="1:25" ht="16.5" customHeight="1" x14ac:dyDescent="0.3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</row>
    <row r="640" spans="1:25" ht="16.5" customHeight="1" x14ac:dyDescent="0.3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</row>
    <row r="641" spans="1:25" ht="16.5" customHeight="1" x14ac:dyDescent="0.3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</row>
    <row r="642" spans="1:25" ht="16.5" customHeight="1" x14ac:dyDescent="0.3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</row>
    <row r="643" spans="1:25" ht="16.5" customHeight="1" x14ac:dyDescent="0.3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</row>
    <row r="644" spans="1:25" ht="16.5" customHeight="1" x14ac:dyDescent="0.3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</row>
    <row r="645" spans="1:25" ht="16.5" customHeight="1" x14ac:dyDescent="0.3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</row>
    <row r="646" spans="1:25" ht="16.5" customHeight="1" x14ac:dyDescent="0.3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</row>
    <row r="647" spans="1:25" ht="16.5" customHeight="1" x14ac:dyDescent="0.3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</row>
    <row r="648" spans="1:25" ht="16.5" customHeight="1" x14ac:dyDescent="0.3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</row>
    <row r="649" spans="1:25" ht="16.5" customHeight="1" x14ac:dyDescent="0.3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</row>
    <row r="650" spans="1:25" ht="16.5" customHeight="1" x14ac:dyDescent="0.3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</row>
    <row r="651" spans="1:25" ht="16.5" customHeight="1" x14ac:dyDescent="0.3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</row>
    <row r="652" spans="1:25" ht="16.5" customHeight="1" x14ac:dyDescent="0.3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</row>
    <row r="653" spans="1:25" ht="16.5" customHeight="1" x14ac:dyDescent="0.3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</row>
    <row r="654" spans="1:25" ht="16.5" customHeight="1" x14ac:dyDescent="0.3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</row>
    <row r="655" spans="1:25" ht="16.5" customHeight="1" x14ac:dyDescent="0.3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</row>
    <row r="656" spans="1:25" ht="16.5" customHeight="1" x14ac:dyDescent="0.3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</row>
    <row r="657" spans="1:25" ht="16.5" customHeight="1" x14ac:dyDescent="0.3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</row>
    <row r="658" spans="1:25" ht="16.5" customHeight="1" x14ac:dyDescent="0.3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</row>
    <row r="659" spans="1:25" ht="16.5" customHeight="1" x14ac:dyDescent="0.3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</row>
    <row r="660" spans="1:25" ht="16.5" customHeight="1" x14ac:dyDescent="0.3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</row>
    <row r="661" spans="1:25" ht="16.5" customHeight="1" x14ac:dyDescent="0.3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</row>
    <row r="662" spans="1:25" ht="16.5" customHeight="1" x14ac:dyDescent="0.3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</row>
    <row r="663" spans="1:25" ht="16.5" customHeight="1" x14ac:dyDescent="0.3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</row>
    <row r="664" spans="1:25" ht="16.5" customHeight="1" x14ac:dyDescent="0.3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</row>
    <row r="665" spans="1:25" ht="16.5" customHeight="1" x14ac:dyDescent="0.3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</row>
    <row r="666" spans="1:25" ht="16.5" customHeight="1" x14ac:dyDescent="0.3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</row>
    <row r="667" spans="1:25" ht="16.5" customHeight="1" x14ac:dyDescent="0.3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</row>
    <row r="668" spans="1:25" ht="16.5" customHeight="1" x14ac:dyDescent="0.3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</row>
    <row r="669" spans="1:25" ht="16.5" customHeight="1" x14ac:dyDescent="0.3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</row>
    <row r="670" spans="1:25" ht="16.5" customHeight="1" x14ac:dyDescent="0.3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</row>
    <row r="671" spans="1:25" ht="16.5" customHeight="1" x14ac:dyDescent="0.3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</row>
    <row r="672" spans="1:25" ht="16.5" customHeight="1" x14ac:dyDescent="0.3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</row>
    <row r="673" spans="1:25" ht="16.5" customHeight="1" x14ac:dyDescent="0.3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</row>
    <row r="674" spans="1:25" ht="16.5" customHeight="1" x14ac:dyDescent="0.3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</row>
    <row r="675" spans="1:25" ht="16.5" customHeight="1" x14ac:dyDescent="0.3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</row>
    <row r="676" spans="1:25" ht="16.5" customHeight="1" x14ac:dyDescent="0.3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</row>
    <row r="677" spans="1:25" ht="16.5" customHeight="1" x14ac:dyDescent="0.3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</row>
    <row r="678" spans="1:25" ht="16.5" customHeight="1" x14ac:dyDescent="0.3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</row>
    <row r="679" spans="1:25" ht="16.5" customHeight="1" x14ac:dyDescent="0.3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</row>
    <row r="680" spans="1:25" ht="16.5" customHeight="1" x14ac:dyDescent="0.3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</row>
    <row r="681" spans="1:25" ht="16.5" customHeight="1" x14ac:dyDescent="0.3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</row>
    <row r="682" spans="1:25" ht="16.5" customHeight="1" x14ac:dyDescent="0.3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</row>
    <row r="683" spans="1:25" ht="16.5" customHeight="1" x14ac:dyDescent="0.3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</row>
    <row r="684" spans="1:25" ht="16.5" customHeight="1" x14ac:dyDescent="0.3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</row>
    <row r="685" spans="1:25" ht="16.5" customHeight="1" x14ac:dyDescent="0.3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</row>
    <row r="686" spans="1:25" ht="16.5" customHeight="1" x14ac:dyDescent="0.3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</row>
    <row r="687" spans="1:25" ht="16.5" customHeight="1" x14ac:dyDescent="0.3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</row>
    <row r="688" spans="1:25" ht="16.5" customHeight="1" x14ac:dyDescent="0.3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</row>
    <row r="689" spans="1:25" ht="16.5" customHeight="1" x14ac:dyDescent="0.3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</row>
    <row r="690" spans="1:25" ht="16.5" customHeight="1" x14ac:dyDescent="0.3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</row>
    <row r="691" spans="1:25" ht="16.5" customHeight="1" x14ac:dyDescent="0.3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</row>
    <row r="692" spans="1:25" ht="16.5" customHeight="1" x14ac:dyDescent="0.3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</row>
    <row r="693" spans="1:25" ht="16.5" customHeight="1" x14ac:dyDescent="0.3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</row>
    <row r="694" spans="1:25" ht="16.5" customHeight="1" x14ac:dyDescent="0.3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</row>
    <row r="695" spans="1:25" ht="16.5" customHeight="1" x14ac:dyDescent="0.3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</row>
    <row r="696" spans="1:25" ht="16.5" customHeight="1" x14ac:dyDescent="0.3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</row>
    <row r="697" spans="1:25" ht="16.5" customHeight="1" x14ac:dyDescent="0.3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</row>
    <row r="698" spans="1:25" ht="16.5" customHeight="1" x14ac:dyDescent="0.3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</row>
    <row r="699" spans="1:25" ht="16.5" customHeight="1" x14ac:dyDescent="0.3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</row>
    <row r="700" spans="1:25" ht="16.5" customHeight="1" x14ac:dyDescent="0.3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</row>
    <row r="701" spans="1:25" ht="16.5" customHeight="1" x14ac:dyDescent="0.3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</row>
    <row r="702" spans="1:25" ht="16.5" customHeight="1" x14ac:dyDescent="0.3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</row>
    <row r="703" spans="1:25" ht="16.5" customHeight="1" x14ac:dyDescent="0.3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</row>
    <row r="704" spans="1:25" ht="16.5" customHeight="1" x14ac:dyDescent="0.3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</row>
    <row r="705" spans="1:25" ht="16.5" customHeight="1" x14ac:dyDescent="0.3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</row>
    <row r="706" spans="1:25" ht="16.5" customHeight="1" x14ac:dyDescent="0.3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</row>
    <row r="707" spans="1:25" ht="16.5" customHeight="1" x14ac:dyDescent="0.3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</row>
    <row r="708" spans="1:25" ht="16.5" customHeight="1" x14ac:dyDescent="0.3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</row>
    <row r="709" spans="1:25" ht="16.5" customHeight="1" x14ac:dyDescent="0.3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</row>
    <row r="710" spans="1:25" ht="16.5" customHeight="1" x14ac:dyDescent="0.3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</row>
    <row r="711" spans="1:25" ht="16.5" customHeight="1" x14ac:dyDescent="0.3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</row>
    <row r="712" spans="1:25" ht="16.5" customHeight="1" x14ac:dyDescent="0.3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</row>
    <row r="713" spans="1:25" ht="16.5" customHeight="1" x14ac:dyDescent="0.3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</row>
    <row r="714" spans="1:25" ht="16.5" customHeight="1" x14ac:dyDescent="0.3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</row>
    <row r="715" spans="1:25" ht="16.5" customHeight="1" x14ac:dyDescent="0.3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</row>
    <row r="716" spans="1:25" ht="16.5" customHeight="1" x14ac:dyDescent="0.3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</row>
    <row r="717" spans="1:25" ht="16.5" customHeight="1" x14ac:dyDescent="0.3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</row>
    <row r="718" spans="1:25" ht="16.5" customHeight="1" x14ac:dyDescent="0.3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</row>
    <row r="719" spans="1:25" ht="16.5" customHeight="1" x14ac:dyDescent="0.3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</row>
    <row r="720" spans="1:25" ht="16.5" customHeight="1" x14ac:dyDescent="0.3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</row>
    <row r="721" spans="1:25" ht="16.5" customHeight="1" x14ac:dyDescent="0.3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</row>
    <row r="722" spans="1:25" ht="16.5" customHeight="1" x14ac:dyDescent="0.3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</row>
    <row r="723" spans="1:25" ht="16.5" customHeight="1" x14ac:dyDescent="0.3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</row>
    <row r="724" spans="1:25" ht="16.5" customHeight="1" x14ac:dyDescent="0.3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</row>
    <row r="725" spans="1:25" ht="16.5" customHeight="1" x14ac:dyDescent="0.3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</row>
    <row r="726" spans="1:25" ht="16.5" customHeight="1" x14ac:dyDescent="0.3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</row>
    <row r="727" spans="1:25" ht="16.5" customHeight="1" x14ac:dyDescent="0.3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</row>
    <row r="728" spans="1:25" ht="16.5" customHeight="1" x14ac:dyDescent="0.3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</row>
    <row r="729" spans="1:25" ht="16.5" customHeight="1" x14ac:dyDescent="0.3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</row>
    <row r="730" spans="1:25" ht="16.5" customHeight="1" x14ac:dyDescent="0.3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</row>
    <row r="731" spans="1:25" ht="16.5" customHeight="1" x14ac:dyDescent="0.3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</row>
    <row r="732" spans="1:25" ht="16.5" customHeight="1" x14ac:dyDescent="0.3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</row>
    <row r="733" spans="1:25" ht="16.5" customHeight="1" x14ac:dyDescent="0.3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</row>
    <row r="734" spans="1:25" ht="16.5" customHeight="1" x14ac:dyDescent="0.3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</row>
    <row r="735" spans="1:25" ht="16.5" customHeight="1" x14ac:dyDescent="0.3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</row>
    <row r="736" spans="1:25" ht="16.5" customHeight="1" x14ac:dyDescent="0.3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</row>
    <row r="737" spans="1:25" ht="16.5" customHeight="1" x14ac:dyDescent="0.3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</row>
    <row r="738" spans="1:25" ht="16.5" customHeight="1" x14ac:dyDescent="0.3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</row>
    <row r="739" spans="1:25" ht="16.5" customHeight="1" x14ac:dyDescent="0.3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</row>
    <row r="740" spans="1:25" ht="16.5" customHeight="1" x14ac:dyDescent="0.3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</row>
    <row r="741" spans="1:25" ht="16.5" customHeight="1" x14ac:dyDescent="0.3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</row>
    <row r="742" spans="1:25" ht="16.5" customHeight="1" x14ac:dyDescent="0.3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</row>
    <row r="743" spans="1:25" ht="16.5" customHeight="1" x14ac:dyDescent="0.3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</row>
    <row r="744" spans="1:25" ht="16.5" customHeight="1" x14ac:dyDescent="0.3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</row>
    <row r="745" spans="1:25" ht="16.5" customHeight="1" x14ac:dyDescent="0.3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</row>
    <row r="746" spans="1:25" ht="16.5" customHeight="1" x14ac:dyDescent="0.3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</row>
    <row r="747" spans="1:25" ht="16.5" customHeight="1" x14ac:dyDescent="0.3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</row>
    <row r="748" spans="1:25" ht="16.5" customHeight="1" x14ac:dyDescent="0.3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</row>
    <row r="749" spans="1:25" ht="16.5" customHeight="1" x14ac:dyDescent="0.3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</row>
    <row r="750" spans="1:25" ht="16.5" customHeight="1" x14ac:dyDescent="0.3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</row>
    <row r="751" spans="1:25" ht="16.5" customHeight="1" x14ac:dyDescent="0.3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</row>
    <row r="752" spans="1:25" ht="16.5" customHeight="1" x14ac:dyDescent="0.3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</row>
    <row r="753" spans="1:25" ht="16.5" customHeight="1" x14ac:dyDescent="0.3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</row>
    <row r="754" spans="1:25" ht="16.5" customHeight="1" x14ac:dyDescent="0.3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</row>
    <row r="755" spans="1:25" ht="16.5" customHeight="1" x14ac:dyDescent="0.3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</row>
    <row r="756" spans="1:25" ht="16.5" customHeight="1" x14ac:dyDescent="0.3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</row>
    <row r="757" spans="1:25" ht="16.5" customHeight="1" x14ac:dyDescent="0.3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</row>
    <row r="758" spans="1:25" ht="16.5" customHeight="1" x14ac:dyDescent="0.3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</row>
    <row r="759" spans="1:25" ht="16.5" customHeight="1" x14ac:dyDescent="0.3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</row>
    <row r="760" spans="1:25" ht="16.5" customHeight="1" x14ac:dyDescent="0.3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</row>
    <row r="761" spans="1:25" ht="16.5" customHeight="1" x14ac:dyDescent="0.3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</row>
    <row r="762" spans="1:25" ht="16.5" customHeight="1" x14ac:dyDescent="0.3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</row>
    <row r="763" spans="1:25" ht="16.5" customHeight="1" x14ac:dyDescent="0.3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</row>
    <row r="764" spans="1:25" ht="16.5" customHeight="1" x14ac:dyDescent="0.3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</row>
    <row r="765" spans="1:25" ht="16.5" customHeight="1" x14ac:dyDescent="0.3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</row>
    <row r="766" spans="1:25" ht="16.5" customHeight="1" x14ac:dyDescent="0.3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</row>
    <row r="767" spans="1:25" ht="16.5" customHeight="1" x14ac:dyDescent="0.3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</row>
    <row r="768" spans="1:25" ht="16.5" customHeight="1" x14ac:dyDescent="0.3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</row>
    <row r="769" spans="1:25" ht="16.5" customHeight="1" x14ac:dyDescent="0.3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</row>
    <row r="770" spans="1:25" ht="16.5" customHeight="1" x14ac:dyDescent="0.3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</row>
    <row r="771" spans="1:25" ht="16.5" customHeight="1" x14ac:dyDescent="0.3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</row>
    <row r="772" spans="1:25" ht="16.5" customHeight="1" x14ac:dyDescent="0.3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</row>
    <row r="773" spans="1:25" ht="16.5" customHeight="1" x14ac:dyDescent="0.3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</row>
    <row r="774" spans="1:25" ht="16.5" customHeight="1" x14ac:dyDescent="0.3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</row>
    <row r="775" spans="1:25" ht="16.5" customHeight="1" x14ac:dyDescent="0.3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</row>
    <row r="776" spans="1:25" ht="16.5" customHeight="1" x14ac:dyDescent="0.3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</row>
    <row r="777" spans="1:25" ht="16.5" customHeight="1" x14ac:dyDescent="0.3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</row>
    <row r="778" spans="1:25" ht="16.5" customHeight="1" x14ac:dyDescent="0.3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</row>
    <row r="779" spans="1:25" ht="16.5" customHeight="1" x14ac:dyDescent="0.3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</row>
    <row r="780" spans="1:25" ht="16.5" customHeight="1" x14ac:dyDescent="0.3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</row>
    <row r="781" spans="1:25" ht="16.5" customHeight="1" x14ac:dyDescent="0.3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</row>
    <row r="782" spans="1:25" ht="16.5" customHeight="1" x14ac:dyDescent="0.3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</row>
    <row r="783" spans="1:25" ht="16.5" customHeight="1" x14ac:dyDescent="0.3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</row>
    <row r="784" spans="1:25" ht="16.5" customHeight="1" x14ac:dyDescent="0.3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</row>
    <row r="785" spans="1:25" ht="16.5" customHeight="1" x14ac:dyDescent="0.3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</row>
    <row r="786" spans="1:25" ht="16.5" customHeight="1" x14ac:dyDescent="0.3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</row>
    <row r="787" spans="1:25" ht="16.5" customHeight="1" x14ac:dyDescent="0.3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</row>
    <row r="788" spans="1:25" ht="16.5" customHeight="1" x14ac:dyDescent="0.3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</row>
    <row r="789" spans="1:25" ht="16.5" customHeight="1" x14ac:dyDescent="0.3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</row>
    <row r="790" spans="1:25" ht="16.5" customHeight="1" x14ac:dyDescent="0.3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</row>
    <row r="791" spans="1:25" ht="16.5" customHeight="1" x14ac:dyDescent="0.3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</row>
    <row r="792" spans="1:25" ht="16.5" customHeight="1" x14ac:dyDescent="0.3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</row>
    <row r="793" spans="1:25" ht="16.5" customHeight="1" x14ac:dyDescent="0.3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</row>
    <row r="794" spans="1:25" ht="16.5" customHeight="1" x14ac:dyDescent="0.3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</row>
    <row r="795" spans="1:25" ht="16.5" customHeight="1" x14ac:dyDescent="0.3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</row>
    <row r="796" spans="1:25" ht="16.5" customHeight="1" x14ac:dyDescent="0.3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</row>
    <row r="797" spans="1:25" ht="16.5" customHeight="1" x14ac:dyDescent="0.3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</row>
    <row r="798" spans="1:25" ht="16.5" customHeight="1" x14ac:dyDescent="0.3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</row>
    <row r="799" spans="1:25" ht="16.5" customHeight="1" x14ac:dyDescent="0.3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</row>
    <row r="800" spans="1:25" ht="16.5" customHeight="1" x14ac:dyDescent="0.3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</row>
    <row r="801" spans="1:25" ht="16.5" customHeight="1" x14ac:dyDescent="0.3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</row>
    <row r="802" spans="1:25" ht="16.5" customHeight="1" x14ac:dyDescent="0.3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</row>
    <row r="803" spans="1:25" ht="16.5" customHeight="1" x14ac:dyDescent="0.3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</row>
    <row r="804" spans="1:25" ht="16.5" customHeight="1" x14ac:dyDescent="0.3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</row>
    <row r="805" spans="1:25" ht="16.5" customHeight="1" x14ac:dyDescent="0.3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</row>
    <row r="806" spans="1:25" ht="16.5" customHeight="1" x14ac:dyDescent="0.3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</row>
    <row r="807" spans="1:25" ht="16.5" customHeight="1" x14ac:dyDescent="0.3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</row>
    <row r="808" spans="1:25" ht="16.5" customHeight="1" x14ac:dyDescent="0.3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</row>
    <row r="809" spans="1:25" ht="16.5" customHeight="1" x14ac:dyDescent="0.3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</row>
    <row r="810" spans="1:25" ht="16.5" customHeight="1" x14ac:dyDescent="0.3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</row>
    <row r="811" spans="1:25" ht="16.5" customHeight="1" x14ac:dyDescent="0.3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</row>
    <row r="812" spans="1:25" ht="16.5" customHeight="1" x14ac:dyDescent="0.3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</row>
    <row r="813" spans="1:25" ht="16.5" customHeight="1" x14ac:dyDescent="0.3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</row>
    <row r="814" spans="1:25" ht="16.5" customHeight="1" x14ac:dyDescent="0.3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</row>
    <row r="815" spans="1:25" ht="16.5" customHeight="1" x14ac:dyDescent="0.3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</row>
    <row r="816" spans="1:25" ht="16.5" customHeight="1" x14ac:dyDescent="0.3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</row>
    <row r="817" spans="1:25" ht="16.5" customHeight="1" x14ac:dyDescent="0.3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</row>
    <row r="818" spans="1:25" ht="16.5" customHeight="1" x14ac:dyDescent="0.3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</row>
    <row r="819" spans="1:25" ht="16.5" customHeight="1" x14ac:dyDescent="0.3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</row>
    <row r="820" spans="1:25" ht="16.5" customHeight="1" x14ac:dyDescent="0.3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</row>
    <row r="821" spans="1:25" ht="16.5" customHeight="1" x14ac:dyDescent="0.3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</row>
    <row r="822" spans="1:25" ht="16.5" customHeight="1" x14ac:dyDescent="0.3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</row>
    <row r="823" spans="1:25" ht="16.5" customHeight="1" x14ac:dyDescent="0.3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</row>
    <row r="824" spans="1:25" ht="16.5" customHeight="1" x14ac:dyDescent="0.3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</row>
    <row r="825" spans="1:25" ht="16.5" customHeight="1" x14ac:dyDescent="0.3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</row>
    <row r="826" spans="1:25" ht="16.5" customHeight="1" x14ac:dyDescent="0.3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</row>
    <row r="827" spans="1:25" ht="16.5" customHeight="1" x14ac:dyDescent="0.3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</row>
    <row r="828" spans="1:25" ht="16.5" customHeight="1" x14ac:dyDescent="0.3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</row>
    <row r="829" spans="1:25" ht="16.5" customHeight="1" x14ac:dyDescent="0.3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</row>
    <row r="830" spans="1:25" ht="16.5" customHeight="1" x14ac:dyDescent="0.3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</row>
    <row r="831" spans="1:25" ht="16.5" customHeight="1" x14ac:dyDescent="0.3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</row>
    <row r="832" spans="1:25" ht="16.5" customHeight="1" x14ac:dyDescent="0.3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</row>
    <row r="833" spans="1:25" ht="16.5" customHeight="1" x14ac:dyDescent="0.3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</row>
    <row r="834" spans="1:25" ht="16.5" customHeight="1" x14ac:dyDescent="0.3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</row>
    <row r="835" spans="1:25" ht="16.5" customHeight="1" x14ac:dyDescent="0.3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</row>
    <row r="836" spans="1:25" ht="16.5" customHeight="1" x14ac:dyDescent="0.3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</row>
    <row r="837" spans="1:25" ht="16.5" customHeight="1" x14ac:dyDescent="0.3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</row>
    <row r="838" spans="1:25" ht="16.5" customHeight="1" x14ac:dyDescent="0.3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</row>
    <row r="839" spans="1:25" ht="16.5" customHeight="1" x14ac:dyDescent="0.3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</row>
    <row r="840" spans="1:25" ht="16.5" customHeight="1" x14ac:dyDescent="0.3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</row>
    <row r="841" spans="1:25" ht="16.5" customHeight="1" x14ac:dyDescent="0.3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</row>
    <row r="842" spans="1:25" ht="16.5" customHeight="1" x14ac:dyDescent="0.3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</row>
    <row r="843" spans="1:25" ht="16.5" customHeight="1" x14ac:dyDescent="0.3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</row>
    <row r="844" spans="1:25" ht="16.5" customHeight="1" x14ac:dyDescent="0.3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</row>
    <row r="845" spans="1:25" ht="16.5" customHeight="1" x14ac:dyDescent="0.3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</row>
    <row r="846" spans="1:25" ht="16.5" customHeight="1" x14ac:dyDescent="0.3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</row>
    <row r="847" spans="1:25" ht="16.5" customHeight="1" x14ac:dyDescent="0.3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</row>
    <row r="848" spans="1:25" ht="16.5" customHeight="1" x14ac:dyDescent="0.3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</row>
    <row r="849" spans="1:25" ht="16.5" customHeight="1" x14ac:dyDescent="0.3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</row>
    <row r="850" spans="1:25" ht="16.5" customHeight="1" x14ac:dyDescent="0.3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</row>
    <row r="851" spans="1:25" ht="16.5" customHeight="1" x14ac:dyDescent="0.3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</row>
    <row r="852" spans="1:25" ht="16.5" customHeight="1" x14ac:dyDescent="0.3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</row>
    <row r="853" spans="1:25" ht="16.5" customHeight="1" x14ac:dyDescent="0.3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</row>
    <row r="854" spans="1:25" ht="16.5" customHeight="1" x14ac:dyDescent="0.3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</row>
    <row r="855" spans="1:25" ht="16.5" customHeight="1" x14ac:dyDescent="0.3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</row>
    <row r="856" spans="1:25" ht="16.5" customHeight="1" x14ac:dyDescent="0.3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</row>
    <row r="857" spans="1:25" ht="16.5" customHeight="1" x14ac:dyDescent="0.3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</row>
    <row r="858" spans="1:25" ht="16.5" customHeight="1" x14ac:dyDescent="0.3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</row>
    <row r="859" spans="1:25" ht="16.5" customHeight="1" x14ac:dyDescent="0.3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</row>
    <row r="860" spans="1:25" ht="16.5" customHeight="1" x14ac:dyDescent="0.3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</row>
    <row r="861" spans="1:25" ht="16.5" customHeight="1" x14ac:dyDescent="0.3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</row>
    <row r="862" spans="1:25" ht="16.5" customHeight="1" x14ac:dyDescent="0.3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</row>
    <row r="863" spans="1:25" ht="16.5" customHeight="1" x14ac:dyDescent="0.3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</row>
    <row r="864" spans="1:25" ht="16.5" customHeight="1" x14ac:dyDescent="0.3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</row>
    <row r="865" spans="1:25" ht="16.5" customHeight="1" x14ac:dyDescent="0.3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</row>
    <row r="866" spans="1:25" ht="16.5" customHeight="1" x14ac:dyDescent="0.3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</row>
    <row r="867" spans="1:25" ht="16.5" customHeight="1" x14ac:dyDescent="0.3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</row>
    <row r="868" spans="1:25" ht="16.5" customHeight="1" x14ac:dyDescent="0.3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</row>
    <row r="869" spans="1:25" ht="16.5" customHeight="1" x14ac:dyDescent="0.3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</row>
    <row r="870" spans="1:25" ht="16.5" customHeight="1" x14ac:dyDescent="0.3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</row>
    <row r="871" spans="1:25" ht="16.5" customHeight="1" x14ac:dyDescent="0.3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</row>
    <row r="872" spans="1:25" ht="16.5" customHeight="1" x14ac:dyDescent="0.3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</row>
    <row r="873" spans="1:25" ht="16.5" customHeight="1" x14ac:dyDescent="0.3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</row>
    <row r="874" spans="1:25" ht="16.5" customHeight="1" x14ac:dyDescent="0.3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</row>
    <row r="875" spans="1:25" ht="16.5" customHeight="1" x14ac:dyDescent="0.3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</row>
    <row r="876" spans="1:25" ht="16.5" customHeight="1" x14ac:dyDescent="0.3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</row>
    <row r="877" spans="1:25" ht="16.5" customHeight="1" x14ac:dyDescent="0.3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</row>
    <row r="878" spans="1:25" ht="16.5" customHeight="1" x14ac:dyDescent="0.3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</row>
    <row r="879" spans="1:25" ht="16.5" customHeight="1" x14ac:dyDescent="0.3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</row>
    <row r="880" spans="1:25" ht="16.5" customHeight="1" x14ac:dyDescent="0.3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</row>
    <row r="881" spans="1:25" ht="16.5" customHeight="1" x14ac:dyDescent="0.3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</row>
    <row r="882" spans="1:25" ht="16.5" customHeight="1" x14ac:dyDescent="0.3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</row>
    <row r="883" spans="1:25" ht="16.5" customHeight="1" x14ac:dyDescent="0.3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</row>
    <row r="884" spans="1:25" ht="16.5" customHeight="1" x14ac:dyDescent="0.3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</row>
    <row r="885" spans="1:25" ht="16.5" customHeight="1" x14ac:dyDescent="0.3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</row>
    <row r="886" spans="1:25" ht="16.5" customHeight="1" x14ac:dyDescent="0.3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</row>
    <row r="887" spans="1:25" ht="16.5" customHeight="1" x14ac:dyDescent="0.3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</row>
    <row r="888" spans="1:25" ht="16.5" customHeight="1" x14ac:dyDescent="0.3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</row>
    <row r="889" spans="1:25" ht="16.5" customHeight="1" x14ac:dyDescent="0.3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</row>
    <row r="890" spans="1:25" ht="16.5" customHeight="1" x14ac:dyDescent="0.3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</row>
    <row r="891" spans="1:25" ht="16.5" customHeight="1" x14ac:dyDescent="0.3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</row>
    <row r="892" spans="1:25" ht="16.5" customHeight="1" x14ac:dyDescent="0.3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</row>
    <row r="893" spans="1:25" ht="16.5" customHeight="1" x14ac:dyDescent="0.3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</row>
    <row r="894" spans="1:25" ht="16.5" customHeight="1" x14ac:dyDescent="0.3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</row>
    <row r="895" spans="1:25" ht="16.5" customHeight="1" x14ac:dyDescent="0.3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</row>
    <row r="896" spans="1:25" ht="16.5" customHeight="1" x14ac:dyDescent="0.3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</row>
    <row r="897" spans="1:25" ht="16.5" customHeight="1" x14ac:dyDescent="0.3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</row>
    <row r="898" spans="1:25" ht="16.5" customHeight="1" x14ac:dyDescent="0.3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</row>
    <row r="899" spans="1:25" ht="16.5" customHeight="1" x14ac:dyDescent="0.3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</row>
    <row r="900" spans="1:25" ht="16.5" customHeight="1" x14ac:dyDescent="0.3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</row>
    <row r="901" spans="1:25" ht="16.5" customHeight="1" x14ac:dyDescent="0.3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</row>
    <row r="902" spans="1:25" ht="16.5" customHeight="1" x14ac:dyDescent="0.3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</row>
    <row r="903" spans="1:25" ht="16.5" customHeight="1" x14ac:dyDescent="0.3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</row>
    <row r="904" spans="1:25" ht="16.5" customHeight="1" x14ac:dyDescent="0.3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</row>
    <row r="905" spans="1:25" ht="16.5" customHeight="1" x14ac:dyDescent="0.3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</row>
    <row r="906" spans="1:25" ht="16.5" customHeight="1" x14ac:dyDescent="0.3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</row>
    <row r="907" spans="1:25" ht="16.5" customHeight="1" x14ac:dyDescent="0.3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</row>
    <row r="908" spans="1:25" ht="16.5" customHeight="1" x14ac:dyDescent="0.3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</row>
    <row r="909" spans="1:25" ht="16.5" customHeight="1" x14ac:dyDescent="0.3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</row>
    <row r="910" spans="1:25" ht="16.5" customHeight="1" x14ac:dyDescent="0.3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</row>
    <row r="911" spans="1:25" ht="16.5" customHeight="1" x14ac:dyDescent="0.3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</row>
    <row r="912" spans="1:25" ht="16.5" customHeight="1" x14ac:dyDescent="0.3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</row>
    <row r="913" spans="1:25" ht="16.5" customHeight="1" x14ac:dyDescent="0.3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</row>
    <row r="914" spans="1:25" ht="16.5" customHeight="1" x14ac:dyDescent="0.3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</row>
    <row r="915" spans="1:25" ht="16.5" customHeight="1" x14ac:dyDescent="0.3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</row>
    <row r="916" spans="1:25" ht="16.5" customHeight="1" x14ac:dyDescent="0.3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</row>
    <row r="917" spans="1:25" ht="16.5" customHeight="1" x14ac:dyDescent="0.3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</row>
    <row r="918" spans="1:25" ht="16.5" customHeight="1" x14ac:dyDescent="0.3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</row>
    <row r="919" spans="1:25" ht="16.5" customHeight="1" x14ac:dyDescent="0.3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</row>
    <row r="920" spans="1:25" ht="16.5" customHeight="1" x14ac:dyDescent="0.3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</row>
    <row r="921" spans="1:25" ht="16.5" customHeight="1" x14ac:dyDescent="0.3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</row>
    <row r="922" spans="1:25" ht="16.5" customHeight="1" x14ac:dyDescent="0.3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</row>
    <row r="923" spans="1:25" ht="16.5" customHeight="1" x14ac:dyDescent="0.3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</row>
    <row r="924" spans="1:25" ht="16.5" customHeight="1" x14ac:dyDescent="0.3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</row>
    <row r="925" spans="1:25" ht="16.5" customHeight="1" x14ac:dyDescent="0.3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</row>
    <row r="926" spans="1:25" ht="16.5" customHeight="1" x14ac:dyDescent="0.3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</row>
    <row r="927" spans="1:25" ht="16.5" customHeight="1" x14ac:dyDescent="0.3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</row>
    <row r="928" spans="1:25" ht="16.5" customHeight="1" x14ac:dyDescent="0.3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</row>
    <row r="929" spans="1:25" ht="16.5" customHeight="1" x14ac:dyDescent="0.3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</row>
    <row r="930" spans="1:25" ht="16.5" customHeight="1" x14ac:dyDescent="0.3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</row>
    <row r="931" spans="1:25" ht="16.5" customHeight="1" x14ac:dyDescent="0.3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</row>
    <row r="932" spans="1:25" ht="16.5" customHeight="1" x14ac:dyDescent="0.3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</row>
    <row r="933" spans="1:25" ht="16.5" customHeight="1" x14ac:dyDescent="0.3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</row>
    <row r="934" spans="1:25" ht="16.5" customHeight="1" x14ac:dyDescent="0.3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</row>
    <row r="935" spans="1:25" ht="16.5" customHeight="1" x14ac:dyDescent="0.3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</row>
    <row r="936" spans="1:25" ht="16.5" customHeight="1" x14ac:dyDescent="0.3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</row>
    <row r="937" spans="1:25" ht="16.5" customHeight="1" x14ac:dyDescent="0.3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</row>
    <row r="938" spans="1:25" ht="16.5" customHeight="1" x14ac:dyDescent="0.3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</row>
    <row r="939" spans="1:25" ht="16.5" customHeight="1" x14ac:dyDescent="0.3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</row>
    <row r="940" spans="1:25" ht="16.5" customHeight="1" x14ac:dyDescent="0.3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</row>
    <row r="941" spans="1:25" ht="16.5" customHeight="1" x14ac:dyDescent="0.3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</row>
    <row r="942" spans="1:25" ht="16.5" customHeight="1" x14ac:dyDescent="0.3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</row>
    <row r="943" spans="1:25" ht="16.5" customHeight="1" x14ac:dyDescent="0.3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</row>
    <row r="944" spans="1:25" ht="16.5" customHeight="1" x14ac:dyDescent="0.3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</row>
    <row r="945" spans="1:25" ht="16.5" customHeight="1" x14ac:dyDescent="0.3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</row>
    <row r="946" spans="1:25" ht="16.5" customHeight="1" x14ac:dyDescent="0.3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</row>
    <row r="947" spans="1:25" ht="16.5" customHeight="1" x14ac:dyDescent="0.3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</row>
    <row r="948" spans="1:25" ht="16.5" customHeight="1" x14ac:dyDescent="0.3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</row>
    <row r="949" spans="1:25" ht="16.5" customHeight="1" x14ac:dyDescent="0.3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</row>
    <row r="950" spans="1:25" ht="16.5" customHeight="1" x14ac:dyDescent="0.3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</row>
    <row r="951" spans="1:25" ht="16.5" customHeight="1" x14ac:dyDescent="0.3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</row>
    <row r="952" spans="1:25" ht="16.5" customHeight="1" x14ac:dyDescent="0.3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</row>
    <row r="953" spans="1:25" ht="16.5" customHeight="1" x14ac:dyDescent="0.3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</row>
    <row r="954" spans="1:25" ht="16.5" customHeight="1" x14ac:dyDescent="0.3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</row>
    <row r="955" spans="1:25" ht="16.5" customHeight="1" x14ac:dyDescent="0.3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</row>
    <row r="956" spans="1:25" ht="16.5" customHeight="1" x14ac:dyDescent="0.3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</row>
    <row r="957" spans="1:25" ht="16.5" customHeight="1" x14ac:dyDescent="0.3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</row>
    <row r="958" spans="1:25" ht="16.5" customHeight="1" x14ac:dyDescent="0.3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</row>
    <row r="959" spans="1:25" ht="16.5" customHeight="1" x14ac:dyDescent="0.3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</row>
    <row r="960" spans="1:25" ht="16.5" customHeight="1" x14ac:dyDescent="0.3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</row>
    <row r="961" spans="1:25" ht="16.5" customHeight="1" x14ac:dyDescent="0.3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</row>
    <row r="962" spans="1:25" ht="16.5" customHeight="1" x14ac:dyDescent="0.3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</row>
    <row r="963" spans="1:25" ht="16.5" customHeight="1" x14ac:dyDescent="0.3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</row>
    <row r="964" spans="1:25" ht="16.5" customHeight="1" x14ac:dyDescent="0.3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</row>
    <row r="965" spans="1:25" ht="16.5" customHeight="1" x14ac:dyDescent="0.3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</row>
    <row r="966" spans="1:25" ht="16.5" customHeight="1" x14ac:dyDescent="0.3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</row>
    <row r="967" spans="1:25" ht="16.5" customHeight="1" x14ac:dyDescent="0.3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</row>
    <row r="968" spans="1:25" ht="16.5" customHeight="1" x14ac:dyDescent="0.3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</row>
    <row r="969" spans="1:25" ht="16.5" customHeight="1" x14ac:dyDescent="0.3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</row>
    <row r="970" spans="1:25" ht="16.5" customHeight="1" x14ac:dyDescent="0.3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</row>
    <row r="971" spans="1:25" ht="16.5" customHeight="1" x14ac:dyDescent="0.3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</row>
    <row r="972" spans="1:25" ht="16.5" customHeight="1" x14ac:dyDescent="0.3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</row>
    <row r="973" spans="1:25" ht="16.5" customHeight="1" x14ac:dyDescent="0.3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</row>
    <row r="974" spans="1:25" ht="16.5" customHeight="1" x14ac:dyDescent="0.3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</row>
    <row r="975" spans="1:25" ht="16.5" customHeight="1" x14ac:dyDescent="0.3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</row>
    <row r="976" spans="1:25" ht="16.5" customHeight="1" x14ac:dyDescent="0.3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</row>
    <row r="977" spans="1:25" ht="16.5" customHeight="1" x14ac:dyDescent="0.3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</row>
    <row r="978" spans="1:25" ht="16.5" customHeight="1" x14ac:dyDescent="0.3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</row>
    <row r="979" spans="1:25" ht="16.5" customHeight="1" x14ac:dyDescent="0.3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</row>
    <row r="980" spans="1:25" ht="16.5" customHeight="1" x14ac:dyDescent="0.3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</row>
    <row r="981" spans="1:25" ht="16.5" customHeight="1" x14ac:dyDescent="0.3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</row>
    <row r="982" spans="1:25" ht="16.5" customHeight="1" x14ac:dyDescent="0.3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</row>
    <row r="983" spans="1:25" ht="16.5" customHeight="1" x14ac:dyDescent="0.3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</row>
    <row r="984" spans="1:25" ht="16.5" customHeight="1" x14ac:dyDescent="0.3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</row>
    <row r="985" spans="1:25" ht="16.5" customHeight="1" x14ac:dyDescent="0.3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</row>
    <row r="986" spans="1:25" ht="16.5" customHeight="1" x14ac:dyDescent="0.3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</row>
    <row r="987" spans="1:25" ht="16.5" customHeight="1" x14ac:dyDescent="0.3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</row>
    <row r="988" spans="1:25" ht="16.5" customHeight="1" x14ac:dyDescent="0.3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</row>
    <row r="989" spans="1:25" ht="16.5" customHeight="1" x14ac:dyDescent="0.3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</row>
    <row r="990" spans="1:25" ht="16.5" customHeight="1" x14ac:dyDescent="0.3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</row>
    <row r="991" spans="1:25" ht="16.5" customHeight="1" x14ac:dyDescent="0.3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</row>
    <row r="992" spans="1:25" ht="16.5" customHeight="1" x14ac:dyDescent="0.3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</row>
    <row r="993" spans="1:25" ht="16.5" customHeight="1" x14ac:dyDescent="0.3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</row>
    <row r="994" spans="1:25" ht="16.5" customHeight="1" x14ac:dyDescent="0.35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</row>
    <row r="995" spans="1:25" ht="16.5" customHeight="1" x14ac:dyDescent="0.35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</row>
    <row r="996" spans="1:25" ht="16.5" customHeight="1" x14ac:dyDescent="0.35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</row>
    <row r="997" spans="1:25" ht="16.5" customHeight="1" x14ac:dyDescent="0.35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</row>
    <row r="998" spans="1:25" ht="16.5" customHeight="1" x14ac:dyDescent="0.35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</row>
  </sheetData>
  <mergeCells count="8">
    <mergeCell ref="C6:D6"/>
    <mergeCell ref="E6:F6"/>
    <mergeCell ref="B2:G2"/>
    <mergeCell ref="C3:G3"/>
    <mergeCell ref="C4:D4"/>
    <mergeCell ref="E4:F4"/>
    <mergeCell ref="E5:F5"/>
    <mergeCell ref="C5:D5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3C788A6-5B95-4DB4-A1DD-6CDD31EEC688}">
            <xm:f>Clasificación!$F$5</xm:f>
            <xm:f>Clasificación!$F$5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ellIs" priority="2" operator="between" id="{DA7ACB8C-ABE4-4A3E-988D-0374F853C0AA}">
            <xm:f>Clasificación!$F$3</xm:f>
            <xm:f>Clasificación!$F$3</xm:f>
            <x14:dxf>
              <font>
                <b/>
                <i val="0"/>
                <color theme="9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14:cfRule type="cellIs" priority="3" operator="between" id="{07A8B439-5637-4C20-B676-286102054529}">
            <xm:f>Clasificación!$F$4</xm:f>
            <xm:f>Clasificación!$F$4</xm:f>
            <x14:dxf>
              <font>
                <b/>
                <i val="0"/>
                <color theme="5" tint="-0.499984740745262"/>
              </font>
              <fill>
                <patternFill>
                  <bgColor theme="7" tint="0.39994506668294322"/>
                </patternFill>
              </fill>
            </x14:dxf>
          </x14:cfRule>
          <xm:sqref>E9:E13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Clasificación!$F$3:$F$5</xm:f>
          </x14:formula1>
          <xm:sqref>E9:E13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theme="0"/>
  </sheetPr>
  <dimension ref="B1:K1000"/>
  <sheetViews>
    <sheetView showGridLines="0" zoomScale="130" zoomScaleNormal="130" workbookViewId="0">
      <selection activeCell="D15" sqref="D15"/>
    </sheetView>
  </sheetViews>
  <sheetFormatPr baseColWidth="10" defaultColWidth="14.453125" defaultRowHeight="15" customHeight="1" x14ac:dyDescent="0.35"/>
  <cols>
    <col min="1" max="1" width="11.453125" customWidth="1"/>
    <col min="2" max="2" width="18.90625" customWidth="1"/>
    <col min="3" max="3" width="16.453125" customWidth="1"/>
    <col min="4" max="4" width="21.54296875" customWidth="1"/>
    <col min="5" max="5" width="19" customWidth="1"/>
    <col min="6" max="6" width="18.36328125" customWidth="1"/>
    <col min="7" max="7" width="66.54296875" customWidth="1"/>
    <col min="8" max="8" width="17.54296875" customWidth="1"/>
    <col min="9" max="9" width="16.08984375" customWidth="1"/>
    <col min="10" max="10" width="33.08984375" customWidth="1"/>
    <col min="11" max="26" width="10.6328125" customWidth="1"/>
  </cols>
  <sheetData>
    <row r="1" spans="2:9" ht="14.25" customHeight="1" x14ac:dyDescent="0.35"/>
    <row r="2" spans="2:9" ht="14.25" customHeight="1" x14ac:dyDescent="0.35">
      <c r="B2" s="74" t="s">
        <v>320</v>
      </c>
      <c r="C2" s="74" t="s">
        <v>321</v>
      </c>
      <c r="D2" s="74" t="s">
        <v>322</v>
      </c>
      <c r="E2" s="74" t="s">
        <v>284</v>
      </c>
      <c r="F2" s="74" t="s">
        <v>314</v>
      </c>
      <c r="G2" s="67"/>
    </row>
    <row r="3" spans="2:9" ht="14.25" customHeight="1" x14ac:dyDescent="0.35">
      <c r="B3" s="79" t="s">
        <v>323</v>
      </c>
      <c r="C3" s="67" t="s">
        <v>324</v>
      </c>
      <c r="D3" s="67" t="s">
        <v>325</v>
      </c>
      <c r="E3" s="67" t="s">
        <v>326</v>
      </c>
      <c r="F3" s="75" t="s">
        <v>205</v>
      </c>
      <c r="G3" s="76" t="s">
        <v>317</v>
      </c>
    </row>
    <row r="4" spans="2:9" ht="14.25" customHeight="1" x14ac:dyDescent="0.35">
      <c r="B4" s="79" t="s">
        <v>327</v>
      </c>
      <c r="C4" s="67" t="s">
        <v>328</v>
      </c>
      <c r="D4" s="67" t="s">
        <v>329</v>
      </c>
      <c r="E4" s="67" t="s">
        <v>330</v>
      </c>
      <c r="F4" s="77" t="s">
        <v>207</v>
      </c>
      <c r="G4" s="76" t="s">
        <v>318</v>
      </c>
    </row>
    <row r="5" spans="2:9" ht="14.25" customHeight="1" x14ac:dyDescent="0.35">
      <c r="B5" s="67" t="s">
        <v>331</v>
      </c>
      <c r="C5" s="67" t="s">
        <v>332</v>
      </c>
      <c r="D5" s="67" t="s">
        <v>333</v>
      </c>
      <c r="E5" s="67" t="s">
        <v>255</v>
      </c>
      <c r="F5" s="78" t="s">
        <v>209</v>
      </c>
      <c r="G5" s="76" t="s">
        <v>319</v>
      </c>
    </row>
    <row r="6" spans="2:9" ht="14.25" customHeight="1" x14ac:dyDescent="0.35">
      <c r="B6" s="67" t="s">
        <v>334</v>
      </c>
      <c r="C6" s="67"/>
      <c r="D6" s="67" t="s">
        <v>335</v>
      </c>
      <c r="E6" s="67"/>
      <c r="F6" s="67"/>
      <c r="G6" s="67"/>
    </row>
    <row r="7" spans="2:9" ht="14.25" customHeight="1" x14ac:dyDescent="0.35">
      <c r="B7" s="67" t="s">
        <v>336</v>
      </c>
      <c r="C7" s="67"/>
      <c r="D7" s="67" t="s">
        <v>337</v>
      </c>
      <c r="E7" s="67"/>
      <c r="F7" s="67"/>
      <c r="G7" s="67"/>
    </row>
    <row r="8" spans="2:9" ht="14.25" customHeight="1" x14ac:dyDescent="0.35">
      <c r="B8" s="67" t="s">
        <v>338</v>
      </c>
      <c r="C8" s="67"/>
      <c r="D8" s="67"/>
      <c r="E8" s="67"/>
      <c r="F8" s="67"/>
      <c r="G8" s="67"/>
    </row>
    <row r="9" spans="2:9" ht="14.25" customHeight="1" x14ac:dyDescent="0.35">
      <c r="B9" s="67" t="s">
        <v>339</v>
      </c>
      <c r="C9" s="67"/>
      <c r="D9" s="67"/>
      <c r="E9" s="67"/>
      <c r="F9" s="67"/>
      <c r="G9" s="67"/>
      <c r="I9" s="80" t="s">
        <v>340</v>
      </c>
    </row>
    <row r="10" spans="2:9" ht="14.25" customHeight="1" x14ac:dyDescent="0.35">
      <c r="B10" s="67" t="s">
        <v>341</v>
      </c>
      <c r="C10" s="67"/>
      <c r="D10" s="67"/>
      <c r="E10" s="67"/>
      <c r="F10" s="67"/>
      <c r="G10" s="67"/>
      <c r="I10" s="80" t="s">
        <v>342</v>
      </c>
    </row>
    <row r="11" spans="2:9" ht="14.25" customHeight="1" x14ac:dyDescent="0.35">
      <c r="B11" s="67" t="s">
        <v>343</v>
      </c>
      <c r="C11" s="67"/>
      <c r="D11" s="67"/>
      <c r="E11" s="67"/>
      <c r="F11" s="67"/>
      <c r="G11" s="67"/>
      <c r="I11" s="80" t="s">
        <v>268</v>
      </c>
    </row>
    <row r="12" spans="2:9" ht="14.25" customHeight="1" x14ac:dyDescent="0.35"/>
    <row r="13" spans="2:9" ht="14.25" customHeight="1" x14ac:dyDescent="0.35"/>
    <row r="14" spans="2:9" ht="14.25" customHeight="1" x14ac:dyDescent="0.35">
      <c r="B14" s="74" t="s">
        <v>344</v>
      </c>
      <c r="D14" s="74" t="s">
        <v>345</v>
      </c>
      <c r="E14" s="81" t="s">
        <v>241</v>
      </c>
      <c r="F14" s="82" t="s">
        <v>291</v>
      </c>
      <c r="G14" s="294" t="s">
        <v>191</v>
      </c>
      <c r="H14" s="295"/>
    </row>
    <row r="15" spans="2:9" ht="14.25" customHeight="1" x14ac:dyDescent="0.35">
      <c r="B15" s="80" t="s">
        <v>346</v>
      </c>
      <c r="D15" s="80" t="s">
        <v>347</v>
      </c>
      <c r="E15" s="83" t="s">
        <v>242</v>
      </c>
      <c r="F15" s="84">
        <v>0</v>
      </c>
      <c r="G15" s="296" t="s">
        <v>292</v>
      </c>
      <c r="H15" s="297"/>
    </row>
    <row r="16" spans="2:9" ht="14.25" customHeight="1" x14ac:dyDescent="0.35">
      <c r="B16" s="80" t="s">
        <v>348</v>
      </c>
      <c r="D16" s="80" t="s">
        <v>349</v>
      </c>
      <c r="E16" s="85" t="s">
        <v>245</v>
      </c>
      <c r="F16" s="65" t="s">
        <v>392</v>
      </c>
      <c r="G16" s="276" t="s">
        <v>246</v>
      </c>
      <c r="H16" s="298"/>
    </row>
    <row r="17" spans="2:8" ht="14.25" customHeight="1" x14ac:dyDescent="0.35">
      <c r="D17" s="80" t="s">
        <v>350</v>
      </c>
      <c r="E17" s="86" t="s">
        <v>248</v>
      </c>
      <c r="F17" s="62" t="s">
        <v>247</v>
      </c>
      <c r="G17" s="275" t="s">
        <v>249</v>
      </c>
      <c r="H17" s="299"/>
    </row>
    <row r="18" spans="2:8" ht="14.25" customHeight="1" x14ac:dyDescent="0.35">
      <c r="E18" s="86" t="s">
        <v>248</v>
      </c>
      <c r="F18" s="62" t="s">
        <v>391</v>
      </c>
      <c r="G18" s="230"/>
      <c r="H18" s="300"/>
    </row>
    <row r="19" spans="2:8" ht="14.25" customHeight="1" x14ac:dyDescent="0.35">
      <c r="E19" s="86" t="s">
        <v>248</v>
      </c>
      <c r="F19" s="62" t="s">
        <v>393</v>
      </c>
      <c r="G19" s="232"/>
      <c r="H19" s="301"/>
    </row>
    <row r="20" spans="2:8" ht="14.25" customHeight="1" x14ac:dyDescent="0.35">
      <c r="E20" s="85" t="s">
        <v>253</v>
      </c>
      <c r="F20" s="62" t="s">
        <v>252</v>
      </c>
      <c r="G20" s="276" t="s">
        <v>293</v>
      </c>
      <c r="H20" s="298"/>
    </row>
    <row r="21" spans="2:8" ht="14.25" customHeight="1" x14ac:dyDescent="0.35">
      <c r="B21" s="87" t="s">
        <v>281</v>
      </c>
      <c r="E21" s="88" t="s">
        <v>255</v>
      </c>
      <c r="F21" s="89">
        <v>1</v>
      </c>
      <c r="G21" s="292" t="s">
        <v>294</v>
      </c>
      <c r="H21" s="293"/>
    </row>
    <row r="22" spans="2:8" ht="14.25" customHeight="1" x14ac:dyDescent="0.35">
      <c r="B22" s="80" t="s">
        <v>351</v>
      </c>
    </row>
    <row r="23" spans="2:8" ht="14.25" customHeight="1" x14ac:dyDescent="0.35">
      <c r="B23" s="80" t="s">
        <v>352</v>
      </c>
      <c r="E23" s="83" t="s">
        <v>242</v>
      </c>
    </row>
    <row r="24" spans="2:8" ht="14.25" customHeight="1" x14ac:dyDescent="0.35">
      <c r="B24" s="80" t="s">
        <v>353</v>
      </c>
      <c r="E24" s="85" t="s">
        <v>245</v>
      </c>
    </row>
    <row r="25" spans="2:8" ht="14.25" customHeight="1" x14ac:dyDescent="0.35">
      <c r="E25" s="86" t="s">
        <v>248</v>
      </c>
    </row>
    <row r="26" spans="2:8" ht="14.25" customHeight="1" x14ac:dyDescent="0.35">
      <c r="E26" s="85" t="s">
        <v>253</v>
      </c>
    </row>
    <row r="27" spans="2:8" ht="14.25" customHeight="1" x14ac:dyDescent="0.35">
      <c r="E27" s="88" t="s">
        <v>255</v>
      </c>
    </row>
    <row r="28" spans="2:8" ht="14.25" customHeight="1" x14ac:dyDescent="0.35">
      <c r="B28" s="80" t="s">
        <v>347</v>
      </c>
    </row>
    <row r="29" spans="2:8" ht="14.25" customHeight="1" x14ac:dyDescent="0.35">
      <c r="B29" s="80" t="s">
        <v>349</v>
      </c>
    </row>
    <row r="30" spans="2:8" ht="14.25" customHeight="1" x14ac:dyDescent="0.35">
      <c r="B30" s="80" t="s">
        <v>354</v>
      </c>
    </row>
    <row r="31" spans="2:8" ht="14.25" customHeight="1" x14ac:dyDescent="0.35"/>
    <row r="32" spans="2:8" ht="14.25" customHeight="1" x14ac:dyDescent="0.35">
      <c r="E32" s="80" t="s">
        <v>269</v>
      </c>
      <c r="F32" s="80" t="s">
        <v>355</v>
      </c>
    </row>
    <row r="33" spans="2:6" ht="14.25" customHeight="1" x14ac:dyDescent="0.35">
      <c r="B33" s="80" t="s">
        <v>356</v>
      </c>
      <c r="E33" s="80" t="s">
        <v>271</v>
      </c>
      <c r="F33" s="80" t="s">
        <v>357</v>
      </c>
    </row>
    <row r="34" spans="2:6" ht="14.25" customHeight="1" x14ac:dyDescent="0.35">
      <c r="B34" s="80" t="s">
        <v>358</v>
      </c>
      <c r="E34" s="80" t="s">
        <v>270</v>
      </c>
      <c r="F34" s="80" t="s">
        <v>359</v>
      </c>
    </row>
    <row r="35" spans="2:6" ht="14.25" customHeight="1" x14ac:dyDescent="0.35">
      <c r="B35" s="80" t="s">
        <v>360</v>
      </c>
      <c r="E35" s="80" t="s">
        <v>272</v>
      </c>
    </row>
    <row r="36" spans="2:6" ht="14.25" customHeight="1" x14ac:dyDescent="0.35">
      <c r="B36" s="80" t="s">
        <v>361</v>
      </c>
      <c r="E36" s="80" t="s">
        <v>273</v>
      </c>
    </row>
    <row r="37" spans="2:6" ht="14.25" customHeight="1" x14ac:dyDescent="0.35">
      <c r="E37" s="80" t="s">
        <v>274</v>
      </c>
    </row>
    <row r="38" spans="2:6" ht="14.25" customHeight="1" x14ac:dyDescent="0.35">
      <c r="E38" s="80" t="s">
        <v>362</v>
      </c>
    </row>
    <row r="39" spans="2:6" ht="14.25" customHeight="1" x14ac:dyDescent="0.35">
      <c r="B39" s="80" t="s">
        <v>363</v>
      </c>
      <c r="E39" s="80" t="s">
        <v>276</v>
      </c>
    </row>
    <row r="40" spans="2:6" ht="14.25" customHeight="1" x14ac:dyDescent="0.35">
      <c r="B40" s="80" t="s">
        <v>364</v>
      </c>
      <c r="E40" s="80" t="s">
        <v>280</v>
      </c>
    </row>
    <row r="41" spans="2:6" ht="14.25" customHeight="1" x14ac:dyDescent="0.35">
      <c r="B41" s="80" t="s">
        <v>365</v>
      </c>
      <c r="E41" s="80" t="s">
        <v>281</v>
      </c>
    </row>
    <row r="42" spans="2:6" ht="14.25" customHeight="1" x14ac:dyDescent="0.35">
      <c r="E42" s="80" t="s">
        <v>321</v>
      </c>
    </row>
    <row r="43" spans="2:6" ht="14.25" customHeight="1" x14ac:dyDescent="0.35">
      <c r="E43" s="80" t="s">
        <v>366</v>
      </c>
    </row>
    <row r="44" spans="2:6" ht="14.25" customHeight="1" x14ac:dyDescent="0.35">
      <c r="E44" s="80" t="s">
        <v>277</v>
      </c>
    </row>
    <row r="45" spans="2:6" ht="14.25" customHeight="1" x14ac:dyDescent="0.35">
      <c r="E45" s="80" t="s">
        <v>367</v>
      </c>
    </row>
    <row r="46" spans="2:6" ht="14.25" customHeight="1" x14ac:dyDescent="0.35">
      <c r="E46" s="80" t="s">
        <v>282</v>
      </c>
    </row>
    <row r="47" spans="2:6" ht="14.25" customHeight="1" x14ac:dyDescent="0.35">
      <c r="E47" s="80" t="s">
        <v>368</v>
      </c>
    </row>
    <row r="48" spans="2:6" ht="14.25" customHeight="1" x14ac:dyDescent="0.35"/>
    <row r="49" spans="2:11" ht="14.25" customHeight="1" x14ac:dyDescent="0.35"/>
    <row r="50" spans="2:11" ht="14.25" customHeight="1" x14ac:dyDescent="0.35"/>
    <row r="51" spans="2:11" ht="21" x14ac:dyDescent="0.5">
      <c r="B51" s="90" t="s">
        <v>378</v>
      </c>
    </row>
    <row r="52" spans="2:11" ht="14.25" customHeight="1" x14ac:dyDescent="0.35">
      <c r="B52" s="80" t="s">
        <v>379</v>
      </c>
    </row>
    <row r="53" spans="2:11" ht="14.25" customHeight="1" x14ac:dyDescent="0.35">
      <c r="B53" s="91" t="s">
        <v>369</v>
      </c>
      <c r="C53" s="93" t="s">
        <v>370</v>
      </c>
      <c r="D53" s="94" t="s">
        <v>377</v>
      </c>
      <c r="E53" s="95" t="s">
        <v>371</v>
      </c>
      <c r="F53" s="94" t="s">
        <v>372</v>
      </c>
      <c r="G53" s="95" t="s">
        <v>373</v>
      </c>
      <c r="H53" s="94" t="s">
        <v>374</v>
      </c>
      <c r="I53" s="95" t="s">
        <v>375</v>
      </c>
      <c r="J53" s="96" t="s">
        <v>376</v>
      </c>
    </row>
    <row r="54" spans="2:11" ht="14.25" customHeight="1" x14ac:dyDescent="0.35">
      <c r="B54" s="98" t="s">
        <v>7</v>
      </c>
      <c r="C54" s="100" t="s">
        <v>31</v>
      </c>
      <c r="D54" s="98" t="s">
        <v>67</v>
      </c>
      <c r="E54" s="102" t="s">
        <v>82</v>
      </c>
      <c r="F54" s="98" t="s">
        <v>85</v>
      </c>
      <c r="G54" s="102" t="s">
        <v>103</v>
      </c>
      <c r="H54" s="98" t="s">
        <v>112</v>
      </c>
      <c r="I54" s="102" t="s">
        <v>148</v>
      </c>
      <c r="J54" s="28" t="s">
        <v>154</v>
      </c>
      <c r="K54" s="80"/>
    </row>
    <row r="55" spans="2:11" ht="14.25" customHeight="1" x14ac:dyDescent="0.35">
      <c r="B55" s="98" t="s">
        <v>10</v>
      </c>
      <c r="C55" s="100" t="s">
        <v>34</v>
      </c>
      <c r="D55" s="98" t="s">
        <v>70</v>
      </c>
      <c r="E55" s="80"/>
      <c r="F55" s="98" t="s">
        <v>88</v>
      </c>
      <c r="G55" s="102" t="s">
        <v>106</v>
      </c>
      <c r="H55" s="98" t="s">
        <v>115</v>
      </c>
      <c r="I55" s="102" t="s">
        <v>151</v>
      </c>
      <c r="J55" s="80"/>
      <c r="K55" s="80"/>
    </row>
    <row r="56" spans="2:11" ht="14.25" customHeight="1" x14ac:dyDescent="0.35">
      <c r="B56" s="98" t="s">
        <v>13</v>
      </c>
      <c r="C56" s="100" t="s">
        <v>37</v>
      </c>
      <c r="D56" s="98" t="s">
        <v>73</v>
      </c>
      <c r="E56" s="80"/>
      <c r="F56" s="98" t="s">
        <v>91</v>
      </c>
      <c r="G56" s="102" t="s">
        <v>109</v>
      </c>
      <c r="H56" s="98" t="s">
        <v>118</v>
      </c>
      <c r="I56" s="80"/>
      <c r="J56" s="80"/>
      <c r="K56" s="80"/>
    </row>
    <row r="57" spans="2:11" ht="14.25" customHeight="1" x14ac:dyDescent="0.35">
      <c r="B57" s="98" t="s">
        <v>16</v>
      </c>
      <c r="C57" s="100" t="s">
        <v>40</v>
      </c>
      <c r="D57" s="98" t="s">
        <v>76</v>
      </c>
      <c r="E57" s="80"/>
      <c r="F57" s="103" t="s">
        <v>94</v>
      </c>
      <c r="G57" s="80"/>
      <c r="H57" s="99" t="s">
        <v>380</v>
      </c>
      <c r="I57" s="80"/>
      <c r="J57" s="80"/>
      <c r="K57" s="80"/>
    </row>
    <row r="58" spans="2:11" ht="14.25" customHeight="1" x14ac:dyDescent="0.35">
      <c r="B58" s="98" t="s">
        <v>19</v>
      </c>
      <c r="C58" s="100" t="s">
        <v>43</v>
      </c>
      <c r="D58" s="99" t="s">
        <v>79</v>
      </c>
      <c r="E58" s="80"/>
      <c r="F58" s="103" t="s">
        <v>97</v>
      </c>
      <c r="G58" s="80"/>
      <c r="H58" s="99" t="s">
        <v>381</v>
      </c>
      <c r="I58" s="80"/>
      <c r="J58" s="80"/>
      <c r="K58" s="80"/>
    </row>
    <row r="59" spans="2:11" ht="14.25" customHeight="1" x14ac:dyDescent="0.35">
      <c r="B59" s="98" t="s">
        <v>22</v>
      </c>
      <c r="C59" s="100" t="s">
        <v>46</v>
      </c>
      <c r="D59" s="80"/>
      <c r="E59" s="80"/>
      <c r="F59" s="104" t="s">
        <v>100</v>
      </c>
      <c r="G59" s="80"/>
      <c r="H59" s="103" t="s">
        <v>125</v>
      </c>
      <c r="I59" s="80"/>
      <c r="J59" s="80"/>
      <c r="K59" s="80"/>
    </row>
    <row r="60" spans="2:11" ht="14.25" customHeight="1" x14ac:dyDescent="0.35">
      <c r="B60" s="98" t="s">
        <v>25</v>
      </c>
      <c r="C60" s="100" t="s">
        <v>49</v>
      </c>
      <c r="D60" s="80"/>
      <c r="E60" s="80"/>
      <c r="F60" s="80"/>
      <c r="G60" s="80"/>
      <c r="H60" s="103" t="s">
        <v>128</v>
      </c>
      <c r="I60" s="80"/>
      <c r="J60" s="80"/>
      <c r="K60" s="80"/>
    </row>
    <row r="61" spans="2:11" ht="14.25" customHeight="1" x14ac:dyDescent="0.35">
      <c r="B61" s="99" t="s">
        <v>28</v>
      </c>
      <c r="C61" s="100" t="s">
        <v>52</v>
      </c>
      <c r="D61" s="80"/>
      <c r="E61" s="80"/>
      <c r="F61" s="80"/>
      <c r="G61" s="80"/>
      <c r="H61" s="104" t="s">
        <v>131</v>
      </c>
      <c r="I61" s="80"/>
      <c r="J61" s="80"/>
      <c r="K61" s="80"/>
    </row>
    <row r="62" spans="2:11" ht="14.25" customHeight="1" x14ac:dyDescent="0.35">
      <c r="B62" s="80"/>
      <c r="C62" s="100" t="s">
        <v>55</v>
      </c>
      <c r="D62" s="80"/>
      <c r="E62" s="80"/>
      <c r="F62" s="80"/>
      <c r="G62" s="80"/>
      <c r="H62" s="103" t="s">
        <v>384</v>
      </c>
      <c r="I62" s="80"/>
      <c r="J62" s="80"/>
      <c r="K62" s="80"/>
    </row>
    <row r="63" spans="2:11" ht="14.25" customHeight="1" x14ac:dyDescent="0.35">
      <c r="B63" s="80"/>
      <c r="C63" s="100" t="s">
        <v>58</v>
      </c>
      <c r="D63" s="80"/>
      <c r="E63" s="80"/>
      <c r="F63" s="80"/>
      <c r="G63" s="80"/>
      <c r="H63" s="103" t="s">
        <v>385</v>
      </c>
      <c r="I63" s="80"/>
      <c r="J63" s="80"/>
      <c r="K63" s="80"/>
    </row>
    <row r="64" spans="2:11" ht="14.25" customHeight="1" x14ac:dyDescent="0.35">
      <c r="B64" s="80"/>
      <c r="C64" s="100" t="s">
        <v>61</v>
      </c>
      <c r="D64" s="80"/>
      <c r="E64" s="80"/>
      <c r="F64" s="80"/>
      <c r="G64" s="80"/>
      <c r="H64" s="103" t="s">
        <v>79</v>
      </c>
      <c r="I64" s="80"/>
      <c r="J64" s="80"/>
      <c r="K64" s="80"/>
    </row>
    <row r="65" spans="2:11" ht="14.25" customHeight="1" x14ac:dyDescent="0.35">
      <c r="B65" s="80"/>
      <c r="C65" s="101" t="s">
        <v>64</v>
      </c>
      <c r="D65" s="80"/>
      <c r="E65" s="80"/>
      <c r="F65" s="80"/>
      <c r="G65" s="80"/>
      <c r="H65" s="103" t="s">
        <v>139</v>
      </c>
      <c r="I65" s="80"/>
      <c r="J65" s="80"/>
      <c r="K65" s="80"/>
    </row>
    <row r="66" spans="2:11" ht="14.25" customHeight="1" x14ac:dyDescent="0.35">
      <c r="B66" s="80"/>
      <c r="C66" s="80"/>
      <c r="D66" s="80"/>
      <c r="E66" s="80"/>
      <c r="F66" s="80"/>
      <c r="G66" s="80"/>
      <c r="H66" s="103" t="s">
        <v>142</v>
      </c>
      <c r="I66" s="80"/>
      <c r="J66" s="80"/>
      <c r="K66" s="80"/>
    </row>
    <row r="67" spans="2:11" ht="14.25" customHeight="1" x14ac:dyDescent="0.35">
      <c r="B67" s="80"/>
      <c r="C67" s="80"/>
      <c r="D67" s="80"/>
      <c r="E67" s="80"/>
      <c r="F67" s="80"/>
      <c r="G67" s="80"/>
      <c r="H67" s="104" t="s">
        <v>145</v>
      </c>
      <c r="I67" s="80"/>
      <c r="J67" s="80"/>
      <c r="K67" s="80"/>
    </row>
    <row r="68" spans="2:11" ht="14.25" customHeight="1" x14ac:dyDescent="0.35">
      <c r="D68" s="112"/>
      <c r="E68" s="50"/>
      <c r="F68" s="50"/>
      <c r="G68" s="80"/>
      <c r="H68" s="80"/>
      <c r="I68" s="80"/>
      <c r="J68" s="80"/>
      <c r="K68" s="80"/>
    </row>
    <row r="69" spans="2:11" ht="14.25" customHeight="1" x14ac:dyDescent="0.35">
      <c r="B69" s="20" t="s">
        <v>4</v>
      </c>
      <c r="C69" s="20" t="s">
        <v>3</v>
      </c>
      <c r="D69" s="113" t="s">
        <v>5</v>
      </c>
      <c r="E69" s="50"/>
      <c r="F69" s="50"/>
    </row>
    <row r="70" spans="2:11" ht="14.25" customHeight="1" x14ac:dyDescent="0.35">
      <c r="B70" s="22" t="s">
        <v>7</v>
      </c>
      <c r="C70" s="108" t="s">
        <v>6</v>
      </c>
      <c r="D70" s="107" t="s">
        <v>8</v>
      </c>
      <c r="E70" s="50"/>
      <c r="F70" s="50"/>
    </row>
    <row r="71" spans="2:11" ht="14.25" customHeight="1" x14ac:dyDescent="0.35">
      <c r="B71" s="22" t="s">
        <v>10</v>
      </c>
      <c r="C71" s="108" t="s">
        <v>9</v>
      </c>
      <c r="D71" s="107" t="s">
        <v>11</v>
      </c>
      <c r="E71" s="50"/>
      <c r="F71" s="50"/>
    </row>
    <row r="72" spans="2:11" ht="14.25" customHeight="1" x14ac:dyDescent="0.35">
      <c r="B72" s="22" t="s">
        <v>13</v>
      </c>
      <c r="C72" s="108" t="s">
        <v>12</v>
      </c>
      <c r="D72" s="107" t="s">
        <v>14</v>
      </c>
      <c r="E72" s="50"/>
      <c r="F72" s="50"/>
    </row>
    <row r="73" spans="2:11" ht="14.25" customHeight="1" x14ac:dyDescent="0.35">
      <c r="B73" s="22" t="s">
        <v>16</v>
      </c>
      <c r="C73" s="108" t="s">
        <v>15</v>
      </c>
      <c r="D73" s="107" t="s">
        <v>17</v>
      </c>
      <c r="E73" s="50"/>
      <c r="F73" s="50"/>
    </row>
    <row r="74" spans="2:11" ht="14.25" customHeight="1" x14ac:dyDescent="0.35">
      <c r="B74" s="22" t="s">
        <v>19</v>
      </c>
      <c r="C74" s="108" t="s">
        <v>18</v>
      </c>
      <c r="D74" s="107" t="s">
        <v>20</v>
      </c>
      <c r="E74" s="50"/>
      <c r="F74" s="50"/>
    </row>
    <row r="75" spans="2:11" ht="14.25" customHeight="1" x14ac:dyDescent="0.35">
      <c r="B75" s="22" t="s">
        <v>22</v>
      </c>
      <c r="C75" s="108" t="s">
        <v>21</v>
      </c>
      <c r="D75" s="107" t="s">
        <v>23</v>
      </c>
      <c r="E75" s="50"/>
      <c r="F75" s="50"/>
    </row>
    <row r="76" spans="2:11" ht="14.25" customHeight="1" x14ac:dyDescent="0.35">
      <c r="B76" s="22" t="s">
        <v>25</v>
      </c>
      <c r="C76" s="108" t="s">
        <v>24</v>
      </c>
      <c r="D76" s="107" t="s">
        <v>26</v>
      </c>
      <c r="E76" s="50"/>
      <c r="F76" s="50"/>
    </row>
    <row r="77" spans="2:11" ht="14.25" customHeight="1" x14ac:dyDescent="0.35">
      <c r="B77" s="22" t="s">
        <v>28</v>
      </c>
      <c r="C77" s="108" t="s">
        <v>27</v>
      </c>
      <c r="D77" s="107" t="s">
        <v>29</v>
      </c>
      <c r="E77" s="50"/>
      <c r="F77" s="50"/>
    </row>
    <row r="78" spans="2:11" ht="14.25" customHeight="1" x14ac:dyDescent="0.35">
      <c r="B78" s="26" t="s">
        <v>31</v>
      </c>
      <c r="C78" s="92" t="s">
        <v>30</v>
      </c>
      <c r="D78" s="114" t="s">
        <v>32</v>
      </c>
      <c r="E78" s="50"/>
      <c r="F78" s="50"/>
    </row>
    <row r="79" spans="2:11" ht="14.25" customHeight="1" x14ac:dyDescent="0.35">
      <c r="B79" s="26" t="s">
        <v>34</v>
      </c>
      <c r="C79" s="92" t="s">
        <v>33</v>
      </c>
      <c r="D79" s="114" t="s">
        <v>35</v>
      </c>
      <c r="E79" s="50"/>
      <c r="F79" s="50"/>
    </row>
    <row r="80" spans="2:11" ht="14.25" customHeight="1" x14ac:dyDescent="0.35">
      <c r="B80" s="26" t="s">
        <v>37</v>
      </c>
      <c r="C80" s="92" t="s">
        <v>36</v>
      </c>
      <c r="D80" s="114" t="s">
        <v>38</v>
      </c>
      <c r="E80" s="50"/>
      <c r="F80" s="50"/>
    </row>
    <row r="81" spans="2:6" ht="14.25" customHeight="1" x14ac:dyDescent="0.35">
      <c r="B81" s="26" t="s">
        <v>40</v>
      </c>
      <c r="C81" s="92" t="s">
        <v>39</v>
      </c>
      <c r="D81" s="114" t="s">
        <v>41</v>
      </c>
      <c r="E81" s="50"/>
      <c r="F81" s="50"/>
    </row>
    <row r="82" spans="2:6" ht="14.25" customHeight="1" x14ac:dyDescent="0.35">
      <c r="B82" s="26" t="s">
        <v>43</v>
      </c>
      <c r="C82" s="92" t="s">
        <v>42</v>
      </c>
      <c r="D82" s="114" t="s">
        <v>44</v>
      </c>
      <c r="E82" s="50"/>
      <c r="F82" s="50"/>
    </row>
    <row r="83" spans="2:6" ht="14.25" customHeight="1" x14ac:dyDescent="0.35">
      <c r="B83" s="26" t="s">
        <v>46</v>
      </c>
      <c r="C83" s="92" t="s">
        <v>45</v>
      </c>
      <c r="D83" s="114" t="s">
        <v>47</v>
      </c>
      <c r="E83" s="50"/>
      <c r="F83" s="50"/>
    </row>
    <row r="84" spans="2:6" ht="14.25" customHeight="1" x14ac:dyDescent="0.35">
      <c r="B84" s="26" t="s">
        <v>49</v>
      </c>
      <c r="C84" s="92" t="s">
        <v>48</v>
      </c>
      <c r="D84" s="114" t="s">
        <v>50</v>
      </c>
      <c r="E84" s="50"/>
      <c r="F84" s="50"/>
    </row>
    <row r="85" spans="2:6" ht="14.25" customHeight="1" x14ac:dyDescent="0.35">
      <c r="B85" s="26" t="s">
        <v>52</v>
      </c>
      <c r="C85" s="92" t="s">
        <v>51</v>
      </c>
      <c r="D85" s="114" t="s">
        <v>53</v>
      </c>
      <c r="E85" s="50"/>
      <c r="F85" s="50"/>
    </row>
    <row r="86" spans="2:6" ht="14.25" customHeight="1" x14ac:dyDescent="0.35">
      <c r="B86" s="26" t="s">
        <v>55</v>
      </c>
      <c r="C86" s="92" t="s">
        <v>54</v>
      </c>
      <c r="D86" s="114" t="s">
        <v>56</v>
      </c>
      <c r="E86" s="50"/>
      <c r="F86" s="50"/>
    </row>
    <row r="87" spans="2:6" ht="14.25" customHeight="1" x14ac:dyDescent="0.35">
      <c r="B87" s="26" t="s">
        <v>58</v>
      </c>
      <c r="C87" s="92" t="s">
        <v>57</v>
      </c>
      <c r="D87" s="114" t="s">
        <v>59</v>
      </c>
      <c r="E87" s="50"/>
      <c r="F87" s="50"/>
    </row>
    <row r="88" spans="2:6" ht="14.25" customHeight="1" x14ac:dyDescent="0.35">
      <c r="B88" s="26" t="s">
        <v>61</v>
      </c>
      <c r="C88" s="92" t="s">
        <v>60</v>
      </c>
      <c r="D88" s="114" t="s">
        <v>62</v>
      </c>
      <c r="E88" s="50"/>
      <c r="F88" s="50"/>
    </row>
    <row r="89" spans="2:6" ht="14.25" customHeight="1" x14ac:dyDescent="0.35">
      <c r="B89" s="26" t="s">
        <v>64</v>
      </c>
      <c r="C89" s="92" t="s">
        <v>63</v>
      </c>
      <c r="D89" s="114" t="s">
        <v>65</v>
      </c>
      <c r="E89" s="50"/>
      <c r="F89" s="50"/>
    </row>
    <row r="90" spans="2:6" ht="14.25" customHeight="1" x14ac:dyDescent="0.35">
      <c r="B90" s="22" t="s">
        <v>67</v>
      </c>
      <c r="C90" s="108" t="s">
        <v>66</v>
      </c>
      <c r="D90" s="107" t="s">
        <v>68</v>
      </c>
      <c r="E90" s="50"/>
      <c r="F90" s="50"/>
    </row>
    <row r="91" spans="2:6" ht="14.25" customHeight="1" x14ac:dyDescent="0.35">
      <c r="B91" s="22" t="s">
        <v>70</v>
      </c>
      <c r="C91" s="108" t="s">
        <v>69</v>
      </c>
      <c r="D91" s="107" t="s">
        <v>71</v>
      </c>
      <c r="E91" s="50"/>
      <c r="F91" s="50"/>
    </row>
    <row r="92" spans="2:6" ht="14.25" customHeight="1" x14ac:dyDescent="0.35">
      <c r="B92" s="22" t="s">
        <v>73</v>
      </c>
      <c r="C92" s="108" t="s">
        <v>72</v>
      </c>
      <c r="D92" s="107" t="s">
        <v>74</v>
      </c>
      <c r="E92" s="50"/>
      <c r="F92" s="50"/>
    </row>
    <row r="93" spans="2:6" ht="14.25" customHeight="1" x14ac:dyDescent="0.35">
      <c r="B93" s="22" t="s">
        <v>76</v>
      </c>
      <c r="C93" s="108" t="s">
        <v>75</v>
      </c>
      <c r="D93" s="107" t="s">
        <v>77</v>
      </c>
      <c r="E93" s="50"/>
      <c r="F93" s="50"/>
    </row>
    <row r="94" spans="2:6" ht="14.25" customHeight="1" x14ac:dyDescent="0.35">
      <c r="B94" s="22" t="s">
        <v>79</v>
      </c>
      <c r="C94" s="108" t="s">
        <v>78</v>
      </c>
      <c r="D94" s="107" t="s">
        <v>80</v>
      </c>
      <c r="E94" s="50"/>
      <c r="F94" s="50"/>
    </row>
    <row r="95" spans="2:6" ht="14.25" customHeight="1" x14ac:dyDescent="0.35">
      <c r="B95" s="26" t="s">
        <v>82</v>
      </c>
      <c r="C95" s="92" t="s">
        <v>81</v>
      </c>
      <c r="D95" s="114" t="s">
        <v>83</v>
      </c>
      <c r="E95" s="50"/>
      <c r="F95" s="50"/>
    </row>
    <row r="96" spans="2:6" ht="14.25" customHeight="1" x14ac:dyDescent="0.35">
      <c r="B96" s="22" t="s">
        <v>85</v>
      </c>
      <c r="C96" s="108" t="s">
        <v>84</v>
      </c>
      <c r="D96" s="107" t="s">
        <v>86</v>
      </c>
      <c r="E96" s="50"/>
      <c r="F96" s="50"/>
    </row>
    <row r="97" spans="2:6" ht="14.25" customHeight="1" x14ac:dyDescent="0.35">
      <c r="B97" s="22" t="s">
        <v>88</v>
      </c>
      <c r="C97" s="108" t="s">
        <v>87</v>
      </c>
      <c r="D97" s="107" t="s">
        <v>89</v>
      </c>
      <c r="E97" s="50"/>
      <c r="F97" s="50"/>
    </row>
    <row r="98" spans="2:6" ht="14.25" customHeight="1" x14ac:dyDescent="0.35">
      <c r="B98" s="22" t="s">
        <v>91</v>
      </c>
      <c r="C98" s="108" t="s">
        <v>90</v>
      </c>
      <c r="D98" s="107" t="s">
        <v>92</v>
      </c>
      <c r="E98" s="50"/>
      <c r="F98" s="50"/>
    </row>
    <row r="99" spans="2:6" ht="14.25" customHeight="1" x14ac:dyDescent="0.35">
      <c r="B99" s="22" t="s">
        <v>94</v>
      </c>
      <c r="C99" s="108" t="s">
        <v>93</v>
      </c>
      <c r="D99" s="107" t="s">
        <v>95</v>
      </c>
      <c r="E99" s="50"/>
      <c r="F99" s="50"/>
    </row>
    <row r="100" spans="2:6" ht="14.25" customHeight="1" x14ac:dyDescent="0.35">
      <c r="B100" s="22" t="s">
        <v>97</v>
      </c>
      <c r="C100" s="108" t="s">
        <v>96</v>
      </c>
      <c r="D100" s="107" t="s">
        <v>98</v>
      </c>
      <c r="E100" s="50"/>
      <c r="F100" s="50"/>
    </row>
    <row r="101" spans="2:6" ht="14.25" customHeight="1" x14ac:dyDescent="0.35">
      <c r="B101" s="22" t="s">
        <v>100</v>
      </c>
      <c r="C101" s="108" t="s">
        <v>99</v>
      </c>
      <c r="D101" s="107" t="s">
        <v>101</v>
      </c>
      <c r="E101" s="50"/>
      <c r="F101" s="50"/>
    </row>
    <row r="102" spans="2:6" ht="14.25" customHeight="1" x14ac:dyDescent="0.35">
      <c r="B102" s="26" t="s">
        <v>103</v>
      </c>
      <c r="C102" s="92" t="s">
        <v>102</v>
      </c>
      <c r="D102" s="114" t="s">
        <v>104</v>
      </c>
      <c r="E102" s="50"/>
      <c r="F102" s="50"/>
    </row>
    <row r="103" spans="2:6" ht="14.25" customHeight="1" x14ac:dyDescent="0.35">
      <c r="B103" s="26" t="s">
        <v>106</v>
      </c>
      <c r="C103" s="92" t="s">
        <v>105</v>
      </c>
      <c r="D103" s="114" t="s">
        <v>107</v>
      </c>
      <c r="E103" s="50"/>
      <c r="F103" s="50"/>
    </row>
    <row r="104" spans="2:6" ht="14.25" customHeight="1" x14ac:dyDescent="0.35">
      <c r="B104" s="26" t="s">
        <v>109</v>
      </c>
      <c r="C104" s="92" t="s">
        <v>108</v>
      </c>
      <c r="D104" s="114" t="s">
        <v>110</v>
      </c>
      <c r="E104" s="50"/>
      <c r="F104" s="50"/>
    </row>
    <row r="105" spans="2:6" ht="14.25" customHeight="1" x14ac:dyDescent="0.35">
      <c r="B105" s="22" t="s">
        <v>112</v>
      </c>
      <c r="C105" s="108" t="s">
        <v>111</v>
      </c>
      <c r="D105" s="107" t="s">
        <v>113</v>
      </c>
      <c r="E105" s="50"/>
      <c r="F105" s="50"/>
    </row>
    <row r="106" spans="2:6" ht="14.25" customHeight="1" x14ac:dyDescent="0.35">
      <c r="B106" s="22" t="s">
        <v>115</v>
      </c>
      <c r="C106" s="108" t="s">
        <v>114</v>
      </c>
      <c r="D106" s="107" t="s">
        <v>116</v>
      </c>
      <c r="E106" s="50"/>
      <c r="F106" s="50"/>
    </row>
    <row r="107" spans="2:6" ht="14.25" customHeight="1" x14ac:dyDescent="0.35">
      <c r="B107" s="22" t="s">
        <v>118</v>
      </c>
      <c r="C107" s="108" t="s">
        <v>117</v>
      </c>
      <c r="D107" s="107" t="s">
        <v>119</v>
      </c>
      <c r="E107" s="50"/>
      <c r="F107" s="50"/>
    </row>
    <row r="108" spans="2:6" ht="14.25" customHeight="1" x14ac:dyDescent="0.35">
      <c r="B108" s="27" t="s">
        <v>380</v>
      </c>
      <c r="C108" s="109" t="s">
        <v>382</v>
      </c>
      <c r="D108" s="107" t="s">
        <v>122</v>
      </c>
      <c r="E108" s="50"/>
      <c r="F108" s="50"/>
    </row>
    <row r="109" spans="2:6" ht="14.25" customHeight="1" x14ac:dyDescent="0.35">
      <c r="B109" s="27" t="s">
        <v>381</v>
      </c>
      <c r="C109" s="109" t="s">
        <v>383</v>
      </c>
      <c r="D109" s="107" t="s">
        <v>123</v>
      </c>
      <c r="E109" s="50"/>
      <c r="F109" s="50"/>
    </row>
    <row r="110" spans="2:6" ht="14.25" customHeight="1" x14ac:dyDescent="0.35">
      <c r="B110" s="22" t="s">
        <v>125</v>
      </c>
      <c r="C110" s="108" t="s">
        <v>124</v>
      </c>
      <c r="D110" s="107" t="s">
        <v>126</v>
      </c>
      <c r="E110" s="50"/>
      <c r="F110" s="50"/>
    </row>
    <row r="111" spans="2:6" ht="14.25" customHeight="1" x14ac:dyDescent="0.35">
      <c r="B111" s="22" t="s">
        <v>128</v>
      </c>
      <c r="C111" s="108" t="s">
        <v>127</v>
      </c>
      <c r="D111" s="107" t="s">
        <v>129</v>
      </c>
      <c r="E111" s="50"/>
      <c r="F111" s="50"/>
    </row>
    <row r="112" spans="2:6" ht="14.25" customHeight="1" x14ac:dyDescent="0.35">
      <c r="B112" s="22" t="s">
        <v>131</v>
      </c>
      <c r="C112" s="108" t="s">
        <v>130</v>
      </c>
      <c r="D112" s="107" t="s">
        <v>132</v>
      </c>
      <c r="E112" s="50"/>
      <c r="F112" s="50"/>
    </row>
    <row r="113" spans="2:6" ht="14.25" customHeight="1" x14ac:dyDescent="0.35">
      <c r="B113" s="27" t="s">
        <v>384</v>
      </c>
      <c r="C113" s="109" t="s">
        <v>386</v>
      </c>
      <c r="D113" s="107" t="s">
        <v>135</v>
      </c>
      <c r="E113" s="50"/>
      <c r="F113" s="50"/>
    </row>
    <row r="114" spans="2:6" ht="14.25" customHeight="1" x14ac:dyDescent="0.35">
      <c r="B114" s="27" t="s">
        <v>385</v>
      </c>
      <c r="C114" s="109" t="s">
        <v>387</v>
      </c>
      <c r="D114" s="107" t="s">
        <v>136</v>
      </c>
      <c r="E114" s="50"/>
      <c r="F114" s="50"/>
    </row>
    <row r="115" spans="2:6" ht="14.25" customHeight="1" x14ac:dyDescent="0.35">
      <c r="B115" s="22" t="s">
        <v>79</v>
      </c>
      <c r="C115" s="108" t="s">
        <v>137</v>
      </c>
      <c r="D115" s="107" t="s">
        <v>80</v>
      </c>
      <c r="E115" s="50"/>
      <c r="F115" s="50"/>
    </row>
    <row r="116" spans="2:6" ht="14.25" customHeight="1" x14ac:dyDescent="0.35">
      <c r="B116" s="22" t="s">
        <v>139</v>
      </c>
      <c r="C116" s="108" t="s">
        <v>138</v>
      </c>
      <c r="D116" s="107" t="s">
        <v>140</v>
      </c>
      <c r="E116" s="50"/>
      <c r="F116" s="50"/>
    </row>
    <row r="117" spans="2:6" ht="14.25" customHeight="1" x14ac:dyDescent="0.35">
      <c r="B117" s="22" t="s">
        <v>142</v>
      </c>
      <c r="C117" s="108" t="s">
        <v>141</v>
      </c>
      <c r="D117" s="107" t="s">
        <v>143</v>
      </c>
      <c r="E117" s="50"/>
      <c r="F117" s="50"/>
    </row>
    <row r="118" spans="2:6" ht="14.25" customHeight="1" x14ac:dyDescent="0.35">
      <c r="B118" s="22" t="s">
        <v>145</v>
      </c>
      <c r="C118" s="108" t="s">
        <v>144</v>
      </c>
      <c r="D118" s="107" t="s">
        <v>146</v>
      </c>
      <c r="E118" s="50"/>
      <c r="F118" s="50"/>
    </row>
    <row r="119" spans="2:6" ht="14.25" customHeight="1" x14ac:dyDescent="0.35">
      <c r="B119" s="26" t="s">
        <v>148</v>
      </c>
      <c r="C119" s="92" t="s">
        <v>147</v>
      </c>
      <c r="D119" s="114" t="s">
        <v>149</v>
      </c>
      <c r="E119" s="50"/>
      <c r="F119" s="50"/>
    </row>
    <row r="120" spans="2:6" ht="14.25" customHeight="1" x14ac:dyDescent="0.35">
      <c r="B120" s="26" t="s">
        <v>151</v>
      </c>
      <c r="C120" s="92" t="s">
        <v>150</v>
      </c>
      <c r="D120" s="114" t="s">
        <v>152</v>
      </c>
      <c r="E120" s="50"/>
      <c r="F120" s="50"/>
    </row>
    <row r="121" spans="2:6" ht="14.25" customHeight="1" x14ac:dyDescent="0.35">
      <c r="B121" s="110" t="s">
        <v>154</v>
      </c>
      <c r="C121" s="109" t="s">
        <v>153</v>
      </c>
      <c r="D121" s="111" t="s">
        <v>155</v>
      </c>
      <c r="E121" s="50"/>
      <c r="F121" s="50"/>
    </row>
    <row r="122" spans="2:6" ht="14.25" customHeight="1" x14ac:dyDescent="0.35">
      <c r="D122" s="112"/>
      <c r="E122" s="50"/>
      <c r="F122" s="50"/>
    </row>
    <row r="123" spans="2:6" ht="14.25" customHeight="1" x14ac:dyDescent="0.35">
      <c r="D123" s="112"/>
      <c r="E123" s="50"/>
      <c r="F123" s="50"/>
    </row>
    <row r="124" spans="2:6" ht="14.25" customHeight="1" x14ac:dyDescent="0.35">
      <c r="D124" s="112"/>
      <c r="E124" s="50"/>
      <c r="F124" s="50"/>
    </row>
    <row r="125" spans="2:6" ht="14.25" customHeight="1" x14ac:dyDescent="0.35">
      <c r="D125" s="112"/>
      <c r="E125" s="50"/>
      <c r="F125" s="50"/>
    </row>
    <row r="126" spans="2:6" ht="14.25" customHeight="1" x14ac:dyDescent="0.35">
      <c r="D126" s="112"/>
      <c r="E126" s="50"/>
      <c r="F126" s="50"/>
    </row>
    <row r="127" spans="2:6" ht="14.25" customHeight="1" x14ac:dyDescent="0.35">
      <c r="D127" s="112"/>
      <c r="E127" s="50"/>
      <c r="F127" s="50"/>
    </row>
    <row r="128" spans="2:6" ht="14.25" customHeight="1" x14ac:dyDescent="0.35">
      <c r="D128" s="112"/>
      <c r="E128" s="50"/>
      <c r="F128" s="50"/>
    </row>
    <row r="129" spans="4:6" ht="14.25" customHeight="1" x14ac:dyDescent="0.35">
      <c r="D129" s="112"/>
      <c r="E129" s="50"/>
      <c r="F129" s="50"/>
    </row>
    <row r="130" spans="4:6" ht="14.25" customHeight="1" x14ac:dyDescent="0.35">
      <c r="D130" s="112"/>
      <c r="E130" s="50"/>
      <c r="F130" s="50"/>
    </row>
    <row r="131" spans="4:6" ht="14.25" customHeight="1" x14ac:dyDescent="0.35">
      <c r="D131" s="112"/>
      <c r="E131" s="50"/>
      <c r="F131" s="50"/>
    </row>
    <row r="132" spans="4:6" ht="14.25" customHeight="1" x14ac:dyDescent="0.35">
      <c r="D132" s="112"/>
      <c r="E132" s="50"/>
      <c r="F132" s="50"/>
    </row>
    <row r="133" spans="4:6" ht="14.25" customHeight="1" x14ac:dyDescent="0.35">
      <c r="D133" s="112"/>
      <c r="E133" s="50"/>
      <c r="F133" s="50"/>
    </row>
    <row r="134" spans="4:6" ht="14.25" customHeight="1" x14ac:dyDescent="0.35">
      <c r="D134" s="112"/>
      <c r="E134" s="50"/>
      <c r="F134" s="50"/>
    </row>
    <row r="135" spans="4:6" ht="14.25" customHeight="1" x14ac:dyDescent="0.35">
      <c r="D135" s="112"/>
      <c r="E135" s="50"/>
      <c r="F135" s="50"/>
    </row>
    <row r="136" spans="4:6" ht="14.25" customHeight="1" x14ac:dyDescent="0.35">
      <c r="D136" s="112"/>
      <c r="E136" s="50"/>
      <c r="F136" s="50"/>
    </row>
    <row r="137" spans="4:6" ht="14.25" customHeight="1" x14ac:dyDescent="0.35">
      <c r="D137" s="112"/>
      <c r="E137" s="50"/>
      <c r="F137" s="50"/>
    </row>
    <row r="138" spans="4:6" ht="14.25" customHeight="1" x14ac:dyDescent="0.35">
      <c r="D138" s="112"/>
      <c r="E138" s="50"/>
      <c r="F138" s="50"/>
    </row>
    <row r="139" spans="4:6" ht="14.25" customHeight="1" x14ac:dyDescent="0.35">
      <c r="D139" s="112"/>
      <c r="E139" s="50"/>
      <c r="F139" s="50"/>
    </row>
    <row r="140" spans="4:6" ht="14.25" customHeight="1" x14ac:dyDescent="0.35">
      <c r="D140" s="112"/>
      <c r="E140" s="50"/>
      <c r="F140" s="50"/>
    </row>
    <row r="141" spans="4:6" ht="14.25" customHeight="1" x14ac:dyDescent="0.35">
      <c r="D141" s="112"/>
      <c r="E141" s="50"/>
      <c r="F141" s="50"/>
    </row>
    <row r="142" spans="4:6" ht="14.25" customHeight="1" x14ac:dyDescent="0.35">
      <c r="D142" s="112"/>
      <c r="E142" s="50"/>
      <c r="F142" s="50"/>
    </row>
    <row r="143" spans="4:6" ht="14.25" customHeight="1" x14ac:dyDescent="0.35">
      <c r="D143" s="112"/>
      <c r="E143" s="50"/>
      <c r="F143" s="50"/>
    </row>
    <row r="144" spans="4:6" ht="14.25" customHeight="1" x14ac:dyDescent="0.35">
      <c r="D144" s="112"/>
      <c r="E144" s="50"/>
      <c r="F144" s="50"/>
    </row>
    <row r="145" spans="4:6" ht="14.25" customHeight="1" x14ac:dyDescent="0.35">
      <c r="D145" s="112"/>
      <c r="E145" s="50"/>
      <c r="F145" s="50"/>
    </row>
    <row r="146" spans="4:6" ht="14.25" customHeight="1" x14ac:dyDescent="0.35">
      <c r="D146" s="112"/>
      <c r="E146" s="50"/>
      <c r="F146" s="50"/>
    </row>
    <row r="147" spans="4:6" ht="14.25" customHeight="1" x14ac:dyDescent="0.35">
      <c r="D147" s="112"/>
      <c r="E147" s="50"/>
      <c r="F147" s="50"/>
    </row>
    <row r="148" spans="4:6" ht="14.25" customHeight="1" x14ac:dyDescent="0.35">
      <c r="D148" s="112"/>
      <c r="E148" s="50"/>
      <c r="F148" s="50"/>
    </row>
    <row r="149" spans="4:6" ht="14.25" customHeight="1" x14ac:dyDescent="0.35">
      <c r="D149" s="112"/>
      <c r="E149" s="50"/>
      <c r="F149" s="50"/>
    </row>
    <row r="150" spans="4:6" ht="14.25" customHeight="1" x14ac:dyDescent="0.35">
      <c r="D150" s="112"/>
      <c r="E150" s="50"/>
      <c r="F150" s="50"/>
    </row>
    <row r="151" spans="4:6" ht="14.25" customHeight="1" x14ac:dyDescent="0.35">
      <c r="D151" s="112"/>
      <c r="E151" s="50"/>
      <c r="F151" s="50"/>
    </row>
    <row r="152" spans="4:6" ht="14.25" customHeight="1" x14ac:dyDescent="0.35">
      <c r="D152" s="112"/>
      <c r="E152" s="50"/>
      <c r="F152" s="50"/>
    </row>
    <row r="153" spans="4:6" ht="14.25" customHeight="1" x14ac:dyDescent="0.35">
      <c r="D153" s="112"/>
      <c r="E153" s="50"/>
      <c r="F153" s="50"/>
    </row>
    <row r="154" spans="4:6" ht="14.25" customHeight="1" x14ac:dyDescent="0.35">
      <c r="D154" s="112"/>
      <c r="E154" s="50"/>
      <c r="F154" s="50"/>
    </row>
    <row r="155" spans="4:6" ht="14.25" customHeight="1" x14ac:dyDescent="0.35">
      <c r="D155" s="112"/>
      <c r="E155" s="50"/>
      <c r="F155" s="50"/>
    </row>
    <row r="156" spans="4:6" ht="14.25" customHeight="1" x14ac:dyDescent="0.35">
      <c r="D156" s="112"/>
      <c r="E156" s="50"/>
      <c r="F156" s="50"/>
    </row>
    <row r="157" spans="4:6" ht="14.25" customHeight="1" x14ac:dyDescent="0.35">
      <c r="D157" s="112"/>
      <c r="E157" s="50"/>
      <c r="F157" s="50"/>
    </row>
    <row r="158" spans="4:6" ht="14.25" customHeight="1" x14ac:dyDescent="0.35">
      <c r="D158" s="112"/>
      <c r="E158" s="50"/>
      <c r="F158" s="50"/>
    </row>
    <row r="159" spans="4:6" ht="14.25" customHeight="1" x14ac:dyDescent="0.35">
      <c r="D159" s="112"/>
      <c r="E159" s="50"/>
      <c r="F159" s="50"/>
    </row>
    <row r="160" spans="4:6" ht="14.25" customHeight="1" x14ac:dyDescent="0.35">
      <c r="D160" s="112"/>
      <c r="E160" s="50"/>
      <c r="F160" s="50"/>
    </row>
    <row r="161" spans="4:6" ht="14.25" customHeight="1" x14ac:dyDescent="0.35">
      <c r="D161" s="112"/>
      <c r="E161" s="50"/>
      <c r="F161" s="50"/>
    </row>
    <row r="162" spans="4:6" ht="14.25" customHeight="1" x14ac:dyDescent="0.35">
      <c r="D162" s="112"/>
      <c r="E162" s="50"/>
      <c r="F162" s="50"/>
    </row>
    <row r="163" spans="4:6" ht="14.25" customHeight="1" x14ac:dyDescent="0.35">
      <c r="D163" s="112"/>
      <c r="E163" s="50"/>
      <c r="F163" s="50"/>
    </row>
    <row r="164" spans="4:6" ht="14.25" customHeight="1" x14ac:dyDescent="0.35">
      <c r="D164" s="112"/>
      <c r="E164" s="50"/>
      <c r="F164" s="50"/>
    </row>
    <row r="165" spans="4:6" ht="14.25" customHeight="1" x14ac:dyDescent="0.35">
      <c r="D165" s="112"/>
      <c r="E165" s="50"/>
      <c r="F165" s="50"/>
    </row>
    <row r="166" spans="4:6" ht="14.25" customHeight="1" x14ac:dyDescent="0.35">
      <c r="D166" s="112"/>
      <c r="E166" s="50"/>
      <c r="F166" s="50"/>
    </row>
    <row r="167" spans="4:6" ht="14.25" customHeight="1" x14ac:dyDescent="0.35">
      <c r="D167" s="112"/>
      <c r="E167" s="50"/>
      <c r="F167" s="50"/>
    </row>
    <row r="168" spans="4:6" ht="14.25" customHeight="1" x14ac:dyDescent="0.35">
      <c r="D168" s="112"/>
      <c r="E168" s="50"/>
      <c r="F168" s="50"/>
    </row>
    <row r="169" spans="4:6" ht="14.25" customHeight="1" x14ac:dyDescent="0.35">
      <c r="D169" s="112"/>
      <c r="E169" s="50"/>
      <c r="F169" s="50"/>
    </row>
    <row r="170" spans="4:6" ht="14.25" customHeight="1" x14ac:dyDescent="0.35">
      <c r="D170" s="112"/>
      <c r="E170" s="50"/>
      <c r="F170" s="50"/>
    </row>
    <row r="171" spans="4:6" ht="14.25" customHeight="1" x14ac:dyDescent="0.35">
      <c r="D171" s="112"/>
      <c r="E171" s="50"/>
      <c r="F171" s="50"/>
    </row>
    <row r="172" spans="4:6" ht="14.25" customHeight="1" x14ac:dyDescent="0.35">
      <c r="D172" s="112"/>
      <c r="E172" s="50"/>
      <c r="F172" s="50"/>
    </row>
    <row r="173" spans="4:6" ht="14.25" customHeight="1" x14ac:dyDescent="0.35">
      <c r="D173" s="112"/>
      <c r="E173" s="50"/>
      <c r="F173" s="50"/>
    </row>
    <row r="174" spans="4:6" ht="14.25" customHeight="1" x14ac:dyDescent="0.35">
      <c r="D174" s="112"/>
      <c r="E174" s="50"/>
      <c r="F174" s="50"/>
    </row>
    <row r="175" spans="4:6" ht="14.25" customHeight="1" x14ac:dyDescent="0.35">
      <c r="D175" s="112"/>
      <c r="E175" s="50"/>
      <c r="F175" s="50"/>
    </row>
    <row r="176" spans="4:6" ht="14.25" customHeight="1" x14ac:dyDescent="0.35">
      <c r="D176" s="112"/>
      <c r="E176" s="50"/>
      <c r="F176" s="50"/>
    </row>
    <row r="177" spans="4:6" ht="14.25" customHeight="1" x14ac:dyDescent="0.35">
      <c r="D177" s="112"/>
      <c r="E177" s="50"/>
      <c r="F177" s="50"/>
    </row>
    <row r="178" spans="4:6" ht="14.25" customHeight="1" x14ac:dyDescent="0.35">
      <c r="D178" s="112"/>
      <c r="E178" s="50"/>
      <c r="F178" s="50"/>
    </row>
    <row r="179" spans="4:6" ht="14.25" customHeight="1" x14ac:dyDescent="0.35">
      <c r="D179" s="112"/>
      <c r="E179" s="50"/>
      <c r="F179" s="50"/>
    </row>
    <row r="180" spans="4:6" ht="14.25" customHeight="1" x14ac:dyDescent="0.35">
      <c r="D180" s="112"/>
      <c r="E180" s="50"/>
      <c r="F180" s="50"/>
    </row>
    <row r="181" spans="4:6" ht="14.25" customHeight="1" x14ac:dyDescent="0.35">
      <c r="D181" s="112"/>
      <c r="E181" s="50"/>
      <c r="F181" s="50"/>
    </row>
    <row r="182" spans="4:6" ht="14.25" customHeight="1" x14ac:dyDescent="0.35">
      <c r="D182" s="112"/>
      <c r="E182" s="50"/>
      <c r="F182" s="50"/>
    </row>
    <row r="183" spans="4:6" ht="14.25" customHeight="1" x14ac:dyDescent="0.35">
      <c r="D183" s="112"/>
      <c r="E183" s="50"/>
      <c r="F183" s="50"/>
    </row>
    <row r="184" spans="4:6" ht="14.25" customHeight="1" x14ac:dyDescent="0.35">
      <c r="D184" s="112"/>
      <c r="E184" s="50"/>
      <c r="F184" s="50"/>
    </row>
    <row r="185" spans="4:6" ht="14.25" customHeight="1" x14ac:dyDescent="0.35">
      <c r="D185" s="112"/>
      <c r="E185" s="50"/>
      <c r="F185" s="50"/>
    </row>
    <row r="186" spans="4:6" ht="14.25" customHeight="1" x14ac:dyDescent="0.35">
      <c r="D186" s="112"/>
      <c r="E186" s="50"/>
      <c r="F186" s="50"/>
    </row>
    <row r="187" spans="4:6" ht="14.25" customHeight="1" x14ac:dyDescent="0.35">
      <c r="D187" s="112"/>
      <c r="E187" s="50"/>
      <c r="F187" s="50"/>
    </row>
    <row r="188" spans="4:6" ht="14.25" customHeight="1" x14ac:dyDescent="0.35">
      <c r="D188" s="112"/>
      <c r="E188" s="50"/>
      <c r="F188" s="50"/>
    </row>
    <row r="189" spans="4:6" ht="14.25" customHeight="1" x14ac:dyDescent="0.35">
      <c r="D189" s="112"/>
      <c r="E189" s="50"/>
      <c r="F189" s="50"/>
    </row>
    <row r="190" spans="4:6" ht="14.25" customHeight="1" x14ac:dyDescent="0.35">
      <c r="D190" s="112"/>
      <c r="E190" s="50"/>
      <c r="F190" s="50"/>
    </row>
    <row r="191" spans="4:6" ht="14.25" customHeight="1" x14ac:dyDescent="0.35">
      <c r="D191" s="112"/>
      <c r="E191" s="50"/>
      <c r="F191" s="50"/>
    </row>
    <row r="192" spans="4:6" ht="14.25" customHeight="1" x14ac:dyDescent="0.35">
      <c r="D192" s="112"/>
      <c r="E192" s="50"/>
      <c r="F192" s="50"/>
    </row>
    <row r="193" spans="4:6" ht="14.25" customHeight="1" x14ac:dyDescent="0.35">
      <c r="D193" s="112"/>
      <c r="E193" s="50"/>
      <c r="F193" s="50"/>
    </row>
    <row r="194" spans="4:6" ht="14.25" customHeight="1" x14ac:dyDescent="0.35">
      <c r="D194" s="112"/>
      <c r="E194" s="50"/>
      <c r="F194" s="50"/>
    </row>
    <row r="195" spans="4:6" ht="14.25" customHeight="1" x14ac:dyDescent="0.35">
      <c r="D195" s="112"/>
      <c r="E195" s="50"/>
      <c r="F195" s="50"/>
    </row>
    <row r="196" spans="4:6" ht="14.25" customHeight="1" x14ac:dyDescent="0.35">
      <c r="D196" s="112"/>
      <c r="E196" s="50"/>
      <c r="F196" s="50"/>
    </row>
    <row r="197" spans="4:6" ht="14.25" customHeight="1" x14ac:dyDescent="0.35">
      <c r="D197" s="112"/>
      <c r="E197" s="50"/>
      <c r="F197" s="50"/>
    </row>
    <row r="198" spans="4:6" ht="14.25" customHeight="1" x14ac:dyDescent="0.35">
      <c r="D198" s="112"/>
      <c r="E198" s="50"/>
      <c r="F198" s="50"/>
    </row>
    <row r="199" spans="4:6" ht="14.25" customHeight="1" x14ac:dyDescent="0.35">
      <c r="D199" s="112"/>
      <c r="E199" s="50"/>
      <c r="F199" s="50"/>
    </row>
    <row r="200" spans="4:6" ht="14.25" customHeight="1" x14ac:dyDescent="0.35">
      <c r="D200" s="112"/>
      <c r="E200" s="50"/>
      <c r="F200" s="50"/>
    </row>
    <row r="201" spans="4:6" ht="14.25" customHeight="1" x14ac:dyDescent="0.35">
      <c r="D201" s="112"/>
      <c r="E201" s="50"/>
      <c r="F201" s="50"/>
    </row>
    <row r="202" spans="4:6" ht="14.25" customHeight="1" x14ac:dyDescent="0.35">
      <c r="D202" s="112"/>
      <c r="E202" s="50"/>
      <c r="F202" s="50"/>
    </row>
    <row r="203" spans="4:6" ht="14.25" customHeight="1" x14ac:dyDescent="0.35"/>
    <row r="204" spans="4:6" ht="14.25" customHeight="1" x14ac:dyDescent="0.35"/>
    <row r="205" spans="4:6" ht="14.25" customHeight="1" x14ac:dyDescent="0.35"/>
    <row r="206" spans="4:6" ht="14.25" customHeight="1" x14ac:dyDescent="0.35"/>
    <row r="207" spans="4:6" ht="14.25" customHeight="1" x14ac:dyDescent="0.35"/>
    <row r="208" spans="4:6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sheetProtection algorithmName="SHA-512" hashValue="DEId26KeUGm/PWcA3yKZaAb0HoHoI8YV/uv3B4e6przZ2a4d0Vr4Ni8955tTMqPeVkDdkSCPdASYP1/68BfB8g==" saltValue="UVlIm5R7g3nyzCBje2kfMw==" spinCount="100000" sheet="1" objects="1" scenarios="1"/>
  <mergeCells count="6">
    <mergeCell ref="G21:H21"/>
    <mergeCell ref="G14:H14"/>
    <mergeCell ref="G15:H15"/>
    <mergeCell ref="G16:H16"/>
    <mergeCell ref="G17:H19"/>
    <mergeCell ref="G20:H20"/>
  </mergeCells>
  <pageMargins left="0.7" right="0.7" top="0.75" bottom="0.75" header="0" footer="0"/>
  <pageSetup orientation="landscape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Info. general</vt:lpstr>
      <vt:lpstr>SEVRI</vt:lpstr>
      <vt:lpstr>Control de cambios</vt:lpstr>
      <vt:lpstr>Reporte riesgo No identificado</vt:lpstr>
      <vt:lpstr>Clasificación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Laino Alvarez</dc:creator>
  <cp:lastModifiedBy>Jorge Andrés Carvajal Cartín</cp:lastModifiedBy>
  <dcterms:created xsi:type="dcterms:W3CDTF">2024-10-08T00:49:01Z</dcterms:created>
  <dcterms:modified xsi:type="dcterms:W3CDTF">2024-11-27T19:26:39Z</dcterms:modified>
</cp:coreProperties>
</file>